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2120" windowHeight="8310" firstSheet="3" activeTab="9"/>
  </bookViews>
  <sheets>
    <sheet name="Ergebnisliste Gesamt" sheetId="1" r:id="rId1"/>
    <sheet name="Starterliste" sheetId="2" r:id="rId2"/>
    <sheet name="B1 Damen" sheetId="3" r:id="rId3"/>
    <sheet name="B2 Damen" sheetId="4" r:id="rId4"/>
    <sheet name="B3 Damen" sheetId="5" r:id="rId5"/>
    <sheet name="B1 Herren" sheetId="6" r:id="rId6"/>
    <sheet name="B2 Herren" sheetId="7" r:id="rId7"/>
    <sheet name="B3 Herren" sheetId="8" r:id="rId8"/>
    <sheet name="Mannschaften" sheetId="9" r:id="rId9"/>
    <sheet name="Mannschftsergebnisse" sheetId="10" r:id="rId10"/>
  </sheets>
  <definedNames/>
  <calcPr fullCalcOnLoad="1"/>
</workbook>
</file>

<file path=xl/sharedStrings.xml><?xml version="1.0" encoding="utf-8"?>
<sst xmlns="http://schemas.openxmlformats.org/spreadsheetml/2006/main" count="1135" uniqueCount="223">
  <si>
    <t xml:space="preserve">Gruppe </t>
  </si>
  <si>
    <t>B1 Damen</t>
  </si>
  <si>
    <t>Name</t>
  </si>
  <si>
    <t>Vorname</t>
  </si>
  <si>
    <t>Landesverband</t>
  </si>
  <si>
    <t>Ergebnis</t>
  </si>
  <si>
    <t>Gruppe</t>
  </si>
  <si>
    <t>Platz</t>
  </si>
  <si>
    <t>Bussmann</t>
  </si>
  <si>
    <t>Heike</t>
  </si>
  <si>
    <t>Gausmann</t>
  </si>
  <si>
    <t>Ingrid</t>
  </si>
  <si>
    <t>Christine</t>
  </si>
  <si>
    <t>Nordrhein</t>
  </si>
  <si>
    <t>Schur</t>
  </si>
  <si>
    <t>Sylvia</t>
  </si>
  <si>
    <t>Schmidt</t>
  </si>
  <si>
    <t>Angela</t>
  </si>
  <si>
    <t>Hofmann</t>
  </si>
  <si>
    <t>Andrea</t>
  </si>
  <si>
    <t>B 2 Damen</t>
  </si>
  <si>
    <t>Gajewski</t>
  </si>
  <si>
    <t>Johanna</t>
  </si>
  <si>
    <t>Brigitte</t>
  </si>
  <si>
    <t>Reinke</t>
  </si>
  <si>
    <t>Helene</t>
  </si>
  <si>
    <t>Kemnitzer</t>
  </si>
  <si>
    <t>Sabine</t>
  </si>
  <si>
    <t>Meyer</t>
  </si>
  <si>
    <t>Gabriele</t>
  </si>
  <si>
    <t>Renate</t>
  </si>
  <si>
    <t>Gisela</t>
  </si>
  <si>
    <t>Quatember</t>
  </si>
  <si>
    <t>Karola</t>
  </si>
  <si>
    <t>Monika</t>
  </si>
  <si>
    <t>Hass</t>
  </si>
  <si>
    <t>Petra</t>
  </si>
  <si>
    <t>B 3 Damen</t>
  </si>
  <si>
    <t>Lämmermann</t>
  </si>
  <si>
    <t>Wilde</t>
  </si>
  <si>
    <t>Rosalinde</t>
  </si>
  <si>
    <t>Weiser</t>
  </si>
  <si>
    <t>Liselotte</t>
  </si>
  <si>
    <t>Döscher</t>
  </si>
  <si>
    <t>Karin</t>
  </si>
  <si>
    <t>Marlies</t>
  </si>
  <si>
    <t>B 1 Herren</t>
  </si>
  <si>
    <t>Manz</t>
  </si>
  <si>
    <t>Tilo</t>
  </si>
  <si>
    <t>Tränkler</t>
  </si>
  <si>
    <t>Peter</t>
  </si>
  <si>
    <t>Drasch</t>
  </si>
  <si>
    <t>Robert</t>
  </si>
  <si>
    <t>Wilfried</t>
  </si>
  <si>
    <t>Mett</t>
  </si>
  <si>
    <t>Gerhard</t>
  </si>
  <si>
    <t>Wolfgang</t>
  </si>
  <si>
    <t>Manfred</t>
  </si>
  <si>
    <t>Thomas</t>
  </si>
  <si>
    <t>Heiko</t>
  </si>
  <si>
    <t>B 2 Herren</t>
  </si>
  <si>
    <t>Silvio</t>
  </si>
  <si>
    <t>Bethge</t>
  </si>
  <si>
    <t>Jürgen</t>
  </si>
  <si>
    <t>Kowol</t>
  </si>
  <si>
    <t>Dreher</t>
  </si>
  <si>
    <t>Holger</t>
  </si>
  <si>
    <t>Torsten</t>
  </si>
  <si>
    <t>Wolf</t>
  </si>
  <si>
    <t>Klaus-Dieter</t>
  </si>
  <si>
    <t>Becker</t>
  </si>
  <si>
    <t>Dieter</t>
  </si>
  <si>
    <t>Klose</t>
  </si>
  <si>
    <t>Werner</t>
  </si>
  <si>
    <t>Reichlmayr</t>
  </si>
  <si>
    <t>Ernst</t>
  </si>
  <si>
    <t>Hildebrandt</t>
  </si>
  <si>
    <t>Rainer</t>
  </si>
  <si>
    <t>Köpke</t>
  </si>
  <si>
    <t>Christoph</t>
  </si>
  <si>
    <t>Schuster</t>
  </si>
  <si>
    <t>Horst</t>
  </si>
  <si>
    <t>B 3 Herren</t>
  </si>
  <si>
    <t>Reinhard</t>
  </si>
  <si>
    <t>Stolte</t>
  </si>
  <si>
    <t>Norbert</t>
  </si>
  <si>
    <t>Matthias</t>
  </si>
  <si>
    <t>Harry</t>
  </si>
  <si>
    <t>Volker</t>
  </si>
  <si>
    <t>Pressel</t>
  </si>
  <si>
    <t>Michael</t>
  </si>
  <si>
    <t>Prozente</t>
  </si>
  <si>
    <t>Volle</t>
  </si>
  <si>
    <t>Zuschläge</t>
  </si>
  <si>
    <t>15%</t>
  </si>
  <si>
    <t>10%</t>
  </si>
  <si>
    <t>5%</t>
  </si>
  <si>
    <t>0%</t>
  </si>
  <si>
    <t>Wismar (Mecklenburg-Vorpommern)</t>
  </si>
  <si>
    <t>Lübeck (Schleswig-Holstein)</t>
  </si>
  <si>
    <t>Kegelfreunde München ( Bayern Süd)</t>
  </si>
  <si>
    <t>Oberhavel (Brandenburg)</t>
  </si>
  <si>
    <t>Magdeburg (Sachsen-Anhalt)</t>
  </si>
  <si>
    <t>Mannschaften</t>
  </si>
  <si>
    <t>Holzzahl</t>
  </si>
  <si>
    <t>Isenberg</t>
  </si>
  <si>
    <t>Wild</t>
  </si>
  <si>
    <t>Johann</t>
  </si>
  <si>
    <t>Pfister</t>
  </si>
  <si>
    <t>Bernd</t>
  </si>
  <si>
    <t>Nolle</t>
  </si>
  <si>
    <t>Erika</t>
  </si>
  <si>
    <t>Niedersachsen</t>
  </si>
  <si>
    <t>Baden</t>
  </si>
  <si>
    <t>Ursel</t>
  </si>
  <si>
    <t>Ulrich</t>
  </si>
  <si>
    <t xml:space="preserve">Fischer </t>
  </si>
  <si>
    <t>Noltemeier</t>
  </si>
  <si>
    <t>Hans</t>
  </si>
  <si>
    <t>Westfalen</t>
  </si>
  <si>
    <t>Klaus</t>
  </si>
  <si>
    <t>Müller</t>
  </si>
  <si>
    <t>Bianca</t>
  </si>
  <si>
    <t>Manuela</t>
  </si>
  <si>
    <t>Schubert</t>
  </si>
  <si>
    <t>Nowsky</t>
  </si>
  <si>
    <t>Küster</t>
  </si>
  <si>
    <t>Rolf-Dieter</t>
  </si>
  <si>
    <t>Rasch</t>
  </si>
  <si>
    <t>Joachim</t>
  </si>
  <si>
    <t>Soost</t>
  </si>
  <si>
    <t>Brandenburg</t>
  </si>
  <si>
    <t>Anette</t>
  </si>
  <si>
    <t>Jeche</t>
  </si>
  <si>
    <t>Warda</t>
  </si>
  <si>
    <t>Bartelt</t>
  </si>
  <si>
    <t>Karla</t>
  </si>
  <si>
    <t>Bohnhardt</t>
  </si>
  <si>
    <t>Krautwald</t>
  </si>
  <si>
    <t>Jens</t>
  </si>
  <si>
    <t>Lepkes</t>
  </si>
  <si>
    <t>Vötzsch</t>
  </si>
  <si>
    <t>Erbenis</t>
  </si>
  <si>
    <t>43. Bundespokalmeisterschaft in Bremen vom 25. - 27. April 2014</t>
  </si>
  <si>
    <t>Jana</t>
  </si>
  <si>
    <t>Bayern Nord</t>
  </si>
  <si>
    <t>Kiegeland</t>
  </si>
  <si>
    <t>SG Einheit Arnstadt (Thüringen)</t>
  </si>
  <si>
    <t>Frankfurt - Hessen</t>
  </si>
  <si>
    <t>Buhl-Felden</t>
  </si>
  <si>
    <t>Kotes</t>
  </si>
  <si>
    <t>Eva</t>
  </si>
  <si>
    <t xml:space="preserve">Landmann </t>
  </si>
  <si>
    <t>Molzen</t>
  </si>
  <si>
    <t>Hessen</t>
  </si>
  <si>
    <t>Hüngsberg</t>
  </si>
  <si>
    <t>Ewald</t>
  </si>
  <si>
    <t>Landmann</t>
  </si>
  <si>
    <t>Annemarie</t>
  </si>
  <si>
    <t>Christtraud</t>
  </si>
  <si>
    <t>Fröhlich</t>
  </si>
  <si>
    <t>Frese</t>
  </si>
  <si>
    <t>Gertrud</t>
  </si>
  <si>
    <t>Maria</t>
  </si>
  <si>
    <t>Paul</t>
  </si>
  <si>
    <t>Bremen</t>
  </si>
  <si>
    <t>Reicksmann</t>
  </si>
  <si>
    <t>Martina</t>
  </si>
  <si>
    <t>Toni</t>
  </si>
  <si>
    <t>Gerd</t>
  </si>
  <si>
    <t>Röper</t>
  </si>
  <si>
    <t>Uwe</t>
  </si>
  <si>
    <t>Schneider</t>
  </si>
  <si>
    <t>Klindworth</t>
  </si>
  <si>
    <t>Reiner</t>
  </si>
  <si>
    <t>Bremen (Bremen) 1</t>
  </si>
  <si>
    <t>Bremen (Bremen) 2</t>
  </si>
  <si>
    <t>Bieniasch</t>
  </si>
  <si>
    <t>Christian</t>
  </si>
  <si>
    <t>Gesamt</t>
  </si>
  <si>
    <t>ST.Nr.</t>
  </si>
  <si>
    <t>E / M</t>
  </si>
  <si>
    <t>Bayern / Nord</t>
  </si>
  <si>
    <t xml:space="preserve">Kuhlmann </t>
  </si>
  <si>
    <t xml:space="preserve">Schade </t>
  </si>
  <si>
    <t xml:space="preserve">Löpker </t>
  </si>
  <si>
    <t>Zeit</t>
  </si>
  <si>
    <t>Bahn</t>
  </si>
  <si>
    <t xml:space="preserve">Eck </t>
  </si>
  <si>
    <t xml:space="preserve">Lestin </t>
  </si>
  <si>
    <t>Hans-Christian</t>
  </si>
  <si>
    <t>Paulsen</t>
  </si>
  <si>
    <t>Roland</t>
  </si>
  <si>
    <t>Freitag, 25. April 2014</t>
  </si>
  <si>
    <t>Sonnabend, 26. April 2014</t>
  </si>
  <si>
    <t>Schl.-Hostein</t>
  </si>
  <si>
    <t>D - B1</t>
  </si>
  <si>
    <t>H - B2</t>
  </si>
  <si>
    <t>M</t>
  </si>
  <si>
    <t>H - B3</t>
  </si>
  <si>
    <t>H - B1</t>
  </si>
  <si>
    <t>D - B3</t>
  </si>
  <si>
    <t>D - B2</t>
  </si>
  <si>
    <t>E</t>
  </si>
  <si>
    <t>Starterliste</t>
  </si>
  <si>
    <t xml:space="preserve">Thüringen </t>
  </si>
  <si>
    <t>Sachsen-Anhalt</t>
  </si>
  <si>
    <t>Bayern Süd</t>
  </si>
  <si>
    <t>Meckl.-Vorpom.</t>
  </si>
  <si>
    <t>Schlesw.-Holstein</t>
  </si>
  <si>
    <t xml:space="preserve">Hartseil </t>
  </si>
  <si>
    <t xml:space="preserve">Pursche </t>
  </si>
  <si>
    <t>Wlly</t>
  </si>
  <si>
    <t>Lock</t>
  </si>
  <si>
    <t>Meyerdierks</t>
  </si>
  <si>
    <t xml:space="preserve">Heinich </t>
  </si>
  <si>
    <t>Hoyer</t>
  </si>
  <si>
    <t xml:space="preserve">Kruspe </t>
  </si>
  <si>
    <t>Berendt</t>
  </si>
  <si>
    <t>Schlesw.-Hostein</t>
  </si>
  <si>
    <t>Schumann</t>
  </si>
  <si>
    <t>Willy</t>
  </si>
  <si>
    <t>Diff. zu  Vorpl.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</si>
</sst>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4">
    <font>
      <sz val="12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4"/>
      <color indexed="8"/>
      <name val="Arial"/>
      <family val="2"/>
    </font>
    <font>
      <b/>
      <sz val="18"/>
      <color indexed="10"/>
      <name val="Arial"/>
      <family val="2"/>
    </font>
    <font>
      <b/>
      <sz val="16"/>
      <color indexed="10"/>
      <name val="Arial"/>
      <family val="2"/>
    </font>
    <font>
      <b/>
      <sz val="14"/>
      <color indexed="8"/>
      <name val="Arial"/>
      <family val="2"/>
    </font>
    <font>
      <i/>
      <u val="single"/>
      <sz val="16"/>
      <color indexed="10"/>
      <name val="Arial"/>
      <family val="2"/>
    </font>
    <font>
      <b/>
      <sz val="12"/>
      <name val="Arial"/>
      <family val="2"/>
    </font>
    <font>
      <b/>
      <sz val="16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sz val="16"/>
      <color indexed="8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1" applyNumberFormat="0" applyAlignment="0" applyProtection="0"/>
    <xf numFmtId="0" fontId="9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3" borderId="9" applyNumberFormat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left"/>
    </xf>
    <xf numFmtId="3" fontId="3" fillId="0" borderId="10" xfId="0" applyNumberFormat="1" applyFont="1" applyBorder="1" applyAlignment="1">
      <alignment horizontal="center"/>
    </xf>
    <xf numFmtId="0" fontId="6" fillId="20" borderId="10" xfId="0" applyFont="1" applyFill="1" applyBorder="1" applyAlignment="1">
      <alignment horizontal="left"/>
    </xf>
    <xf numFmtId="0" fontId="6" fillId="20" borderId="11" xfId="0" applyFont="1" applyFill="1" applyBorder="1" applyAlignment="1">
      <alignment horizontal="center"/>
    </xf>
    <xf numFmtId="0" fontId="6" fillId="20" borderId="12" xfId="0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0" fontId="3" fillId="0" borderId="13" xfId="0" applyFont="1" applyBorder="1" applyAlignment="1">
      <alignment horizontal="center"/>
    </xf>
    <xf numFmtId="0" fontId="6" fillId="20" borderId="10" xfId="0" applyFont="1" applyFill="1" applyBorder="1" applyAlignment="1">
      <alignment horizontal="center"/>
    </xf>
    <xf numFmtId="0" fontId="23" fillId="0" borderId="10" xfId="0" applyFont="1" applyBorder="1" applyAlignment="1">
      <alignment/>
    </xf>
    <xf numFmtId="3" fontId="3" fillId="0" borderId="13" xfId="0" applyNumberFormat="1" applyFont="1" applyBorder="1" applyAlignment="1">
      <alignment horizontal="center"/>
    </xf>
    <xf numFmtId="0" fontId="23" fillId="0" borderId="0" xfId="0" applyFont="1" applyBorder="1" applyAlignment="1">
      <alignment/>
    </xf>
    <xf numFmtId="9" fontId="3" fillId="0" borderId="10" xfId="0" applyNumberFormat="1" applyFont="1" applyBorder="1" applyAlignment="1">
      <alignment horizontal="center"/>
    </xf>
    <xf numFmtId="0" fontId="23" fillId="20" borderId="10" xfId="0" applyFont="1" applyFill="1" applyBorder="1" applyAlignment="1">
      <alignment/>
    </xf>
    <xf numFmtId="0" fontId="23" fillId="0" borderId="10" xfId="0" applyFont="1" applyBorder="1" applyAlignment="1">
      <alignment horizontal="center"/>
    </xf>
    <xf numFmtId="0" fontId="23" fillId="20" borderId="14" xfId="0" applyFont="1" applyFill="1" applyBorder="1" applyAlignment="1">
      <alignment/>
    </xf>
    <xf numFmtId="0" fontId="23" fillId="20" borderId="13" xfId="0" applyFont="1" applyFill="1" applyBorder="1" applyAlignment="1">
      <alignment/>
    </xf>
    <xf numFmtId="0" fontId="26" fillId="20" borderId="15" xfId="0" applyFont="1" applyFill="1" applyBorder="1" applyAlignment="1">
      <alignment/>
    </xf>
    <xf numFmtId="0" fontId="23" fillId="20" borderId="16" xfId="0" applyFont="1" applyFill="1" applyBorder="1" applyAlignment="1">
      <alignment/>
    </xf>
    <xf numFmtId="0" fontId="23" fillId="20" borderId="17" xfId="0" applyFont="1" applyFill="1" applyBorder="1" applyAlignment="1">
      <alignment/>
    </xf>
    <xf numFmtId="0" fontId="23" fillId="20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8" fillId="0" borderId="0" xfId="0" applyFont="1" applyAlignment="1">
      <alignment horizontal="center"/>
    </xf>
    <xf numFmtId="1" fontId="28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20" fontId="11" fillId="0" borderId="0" xfId="0" applyNumberFormat="1" applyFont="1" applyAlignment="1">
      <alignment horizontal="center"/>
    </xf>
    <xf numFmtId="20" fontId="11" fillId="0" borderId="18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20" fontId="11" fillId="0" borderId="0" xfId="0" applyNumberFormat="1" applyFont="1" applyBorder="1" applyAlignment="1">
      <alignment horizontal="center"/>
    </xf>
    <xf numFmtId="0" fontId="33" fillId="0" borderId="0" xfId="0" applyFont="1" applyFill="1" applyAlignment="1">
      <alignment/>
    </xf>
    <xf numFmtId="0" fontId="0" fillId="0" borderId="18" xfId="0" applyFill="1" applyBorder="1" applyAlignment="1">
      <alignment/>
    </xf>
    <xf numFmtId="0" fontId="26" fillId="20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23" fillId="0" borderId="10" xfId="0" applyFont="1" applyBorder="1" applyAlignment="1">
      <alignment horizontal="left"/>
    </xf>
    <xf numFmtId="0" fontId="23" fillId="2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center"/>
    </xf>
    <xf numFmtId="0" fontId="23" fillId="20" borderId="16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23" fillId="0" borderId="20" xfId="0" applyFont="1" applyBorder="1" applyAlignment="1">
      <alignment/>
    </xf>
    <xf numFmtId="0" fontId="23" fillId="0" borderId="20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9" fontId="3" fillId="0" borderId="13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6" fillId="20" borderId="10" xfId="0" applyNumberFormat="1" applyFont="1" applyFill="1" applyBorder="1" applyAlignment="1">
      <alignment horizontal="left"/>
    </xf>
    <xf numFmtId="3" fontId="3" fillId="0" borderId="10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3" fontId="24" fillId="7" borderId="15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6" fillId="20" borderId="14" xfId="0" applyNumberFormat="1" applyFont="1" applyFill="1" applyBorder="1" applyAlignment="1">
      <alignment horizontal="center"/>
    </xf>
    <xf numFmtId="3" fontId="3" fillId="0" borderId="13" xfId="0" applyNumberFormat="1" applyFont="1" applyBorder="1" applyAlignment="1">
      <alignment horizontal="right"/>
    </xf>
    <xf numFmtId="3" fontId="25" fillId="7" borderId="15" xfId="0" applyNumberFormat="1" applyFont="1" applyFill="1" applyBorder="1" applyAlignment="1">
      <alignment/>
    </xf>
    <xf numFmtId="3" fontId="6" fillId="20" borderId="10" xfId="0" applyNumberFormat="1" applyFont="1" applyFill="1" applyBorder="1" applyAlignment="1">
      <alignment horizontal="center"/>
    </xf>
    <xf numFmtId="3" fontId="6" fillId="20" borderId="21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left"/>
    </xf>
    <xf numFmtId="3" fontId="26" fillId="0" borderId="10" xfId="0" applyNumberFormat="1" applyFont="1" applyFill="1" applyBorder="1" applyAlignment="1">
      <alignment horizontal="center"/>
    </xf>
    <xf numFmtId="0" fontId="4" fillId="0" borderId="18" xfId="0" applyFont="1" applyBorder="1" applyAlignment="1">
      <alignment horizontal="left"/>
    </xf>
    <xf numFmtId="3" fontId="4" fillId="0" borderId="18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2" xfId="0" applyFont="1" applyFill="1" applyBorder="1" applyAlignment="1">
      <alignment horizontal="left"/>
    </xf>
    <xf numFmtId="3" fontId="26" fillId="0" borderId="23" xfId="0" applyNumberFormat="1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4" fillId="0" borderId="27" xfId="0" applyFont="1" applyFill="1" applyBorder="1" applyAlignment="1">
      <alignment horizontal="left"/>
    </xf>
    <xf numFmtId="3" fontId="26" fillId="0" borderId="28" xfId="0" applyNumberFormat="1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2" fillId="0" borderId="10" xfId="0" applyFont="1" applyFill="1" applyBorder="1" applyAlignment="1">
      <alignment horizontal="left"/>
    </xf>
    <xf numFmtId="0" fontId="32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3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18" xfId="0" applyFont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18" xfId="0" applyFont="1" applyBorder="1" applyAlignment="1">
      <alignment/>
    </xf>
    <xf numFmtId="0" fontId="33" fillId="0" borderId="18" xfId="0" applyFont="1" applyFill="1" applyBorder="1" applyAlignment="1">
      <alignment/>
    </xf>
    <xf numFmtId="0" fontId="21" fillId="0" borderId="18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0" fillId="0" borderId="0" xfId="0" applyAlignment="1">
      <alignment horizontal="left"/>
    </xf>
    <xf numFmtId="0" fontId="23" fillId="0" borderId="20" xfId="0" applyFont="1" applyFill="1" applyBorder="1" applyAlignment="1">
      <alignment horizontal="left"/>
    </xf>
    <xf numFmtId="0" fontId="23" fillId="0" borderId="20" xfId="0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32" fillId="0" borderId="0" xfId="0" applyFont="1" applyFill="1" applyBorder="1" applyAlignment="1">
      <alignment horizontal="left"/>
    </xf>
    <xf numFmtId="9" fontId="3" fillId="0" borderId="0" xfId="0" applyNumberFormat="1" applyFont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0" fontId="27" fillId="0" borderId="0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31" fillId="0" borderId="0" xfId="0" applyFont="1" applyAlignment="1">
      <alignment horizontal="center"/>
    </xf>
    <xf numFmtId="0" fontId="30" fillId="0" borderId="0" xfId="0" applyFont="1" applyAlignment="1">
      <alignment/>
    </xf>
    <xf numFmtId="0" fontId="1" fillId="0" borderId="0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N96"/>
  <sheetViews>
    <sheetView workbookViewId="0" topLeftCell="B66">
      <selection activeCell="M97" sqref="M97"/>
    </sheetView>
  </sheetViews>
  <sheetFormatPr defaultColWidth="11.5546875" defaultRowHeight="15"/>
  <cols>
    <col min="1" max="1" width="7.6640625" style="39" customWidth="1"/>
    <col min="2" max="2" width="5.21484375" style="39" customWidth="1"/>
    <col min="3" max="3" width="5.99609375" style="39" customWidth="1"/>
    <col min="4" max="4" width="13.4453125" style="0" customWidth="1"/>
    <col min="5" max="5" width="13.3359375" style="0" customWidth="1"/>
    <col min="6" max="6" width="15.6640625" style="0" customWidth="1"/>
    <col min="7" max="7" width="7.5546875" style="9" customWidth="1"/>
    <col min="8" max="8" width="6.77734375" style="9" customWidth="1"/>
    <col min="9" max="12" width="5.77734375" style="0" customWidth="1"/>
    <col min="13" max="13" width="8.88671875" style="0" customWidth="1"/>
  </cols>
  <sheetData>
    <row r="1" spans="1:8" ht="20.25">
      <c r="A1" s="117" t="s">
        <v>143</v>
      </c>
      <c r="B1" s="117"/>
      <c r="C1" s="117"/>
      <c r="D1" s="117"/>
      <c r="E1" s="117"/>
      <c r="F1" s="117"/>
      <c r="G1" s="117"/>
      <c r="H1" s="118"/>
    </row>
    <row r="2" spans="1:8" ht="23.25">
      <c r="A2" s="119" t="s">
        <v>204</v>
      </c>
      <c r="B2" s="120"/>
      <c r="C2" s="120"/>
      <c r="D2" s="120"/>
      <c r="E2" s="120"/>
      <c r="F2" s="120"/>
      <c r="G2" s="120"/>
      <c r="H2" s="120"/>
    </row>
    <row r="3" spans="1:8" ht="20.25">
      <c r="A3" s="114" t="s">
        <v>193</v>
      </c>
      <c r="B3" s="115"/>
      <c r="C3" s="115"/>
      <c r="D3" s="116"/>
      <c r="E3" s="116"/>
      <c r="F3" s="116"/>
      <c r="G3" s="116"/>
      <c r="H3" s="116"/>
    </row>
    <row r="4" spans="1:13" ht="15.75">
      <c r="A4" s="39" t="s">
        <v>186</v>
      </c>
      <c r="B4" s="39" t="s">
        <v>187</v>
      </c>
      <c r="C4" s="37" t="s">
        <v>180</v>
      </c>
      <c r="D4" s="37" t="s">
        <v>2</v>
      </c>
      <c r="E4" s="37" t="s">
        <v>3</v>
      </c>
      <c r="F4" s="37" t="s">
        <v>4</v>
      </c>
      <c r="G4" s="37" t="s">
        <v>6</v>
      </c>
      <c r="H4" s="37" t="s">
        <v>181</v>
      </c>
      <c r="I4" s="38">
        <v>25</v>
      </c>
      <c r="J4" s="38">
        <v>50</v>
      </c>
      <c r="K4" s="38">
        <v>75</v>
      </c>
      <c r="L4" s="38">
        <v>100</v>
      </c>
      <c r="M4" s="38" t="s">
        <v>179</v>
      </c>
    </row>
    <row r="5" spans="1:13" ht="15.75">
      <c r="A5" s="40">
        <v>0.59375</v>
      </c>
      <c r="B5" s="39">
        <v>21</v>
      </c>
      <c r="C5" s="39">
        <v>1</v>
      </c>
      <c r="D5" t="s">
        <v>106</v>
      </c>
      <c r="E5" t="s">
        <v>107</v>
      </c>
      <c r="F5" s="51" t="s">
        <v>182</v>
      </c>
      <c r="G5" s="9" t="s">
        <v>200</v>
      </c>
      <c r="H5" s="9" t="s">
        <v>198</v>
      </c>
      <c r="I5">
        <v>117</v>
      </c>
      <c r="J5">
        <v>134</v>
      </c>
      <c r="K5">
        <v>142</v>
      </c>
      <c r="L5">
        <v>128</v>
      </c>
      <c r="M5">
        <f>SUM(I5:L5)</f>
        <v>521</v>
      </c>
    </row>
    <row r="6" spans="1:13" ht="15.75">
      <c r="A6" s="40">
        <v>0.59375</v>
      </c>
      <c r="B6" s="39">
        <v>22</v>
      </c>
      <c r="C6" s="39">
        <v>2</v>
      </c>
      <c r="D6" t="s">
        <v>183</v>
      </c>
      <c r="E6" t="s">
        <v>59</v>
      </c>
      <c r="F6" s="51" t="s">
        <v>112</v>
      </c>
      <c r="G6" s="9" t="s">
        <v>200</v>
      </c>
      <c r="H6" s="9" t="s">
        <v>203</v>
      </c>
      <c r="I6">
        <v>108</v>
      </c>
      <c r="J6">
        <v>135</v>
      </c>
      <c r="K6">
        <v>132</v>
      </c>
      <c r="L6">
        <v>123</v>
      </c>
      <c r="M6">
        <f aca="true" t="shared" si="0" ref="M6:M36">SUM(I6:L6)</f>
        <v>498</v>
      </c>
    </row>
    <row r="7" spans="1:13" ht="15.75">
      <c r="A7" s="40">
        <v>0.59375</v>
      </c>
      <c r="B7" s="39">
        <v>23</v>
      </c>
      <c r="C7" s="39">
        <v>3</v>
      </c>
      <c r="D7" t="s">
        <v>84</v>
      </c>
      <c r="E7" t="s">
        <v>85</v>
      </c>
      <c r="F7" s="51" t="s">
        <v>219</v>
      </c>
      <c r="G7" s="9" t="s">
        <v>199</v>
      </c>
      <c r="H7" s="9" t="s">
        <v>198</v>
      </c>
      <c r="I7">
        <v>185</v>
      </c>
      <c r="J7">
        <v>183</v>
      </c>
      <c r="K7">
        <v>178</v>
      </c>
      <c r="L7">
        <v>186</v>
      </c>
      <c r="M7">
        <f t="shared" si="0"/>
        <v>732</v>
      </c>
    </row>
    <row r="8" spans="1:13" ht="16.5" thickBot="1">
      <c r="A8" s="45">
        <v>0.59375</v>
      </c>
      <c r="B8" s="42">
        <v>24</v>
      </c>
      <c r="C8" s="42">
        <v>4</v>
      </c>
      <c r="D8" s="103" t="s">
        <v>220</v>
      </c>
      <c r="E8" s="103" t="s">
        <v>81</v>
      </c>
      <c r="F8" s="105" t="s">
        <v>112</v>
      </c>
      <c r="G8" s="9" t="s">
        <v>199</v>
      </c>
      <c r="H8" s="9" t="s">
        <v>203</v>
      </c>
      <c r="M8">
        <f t="shared" si="0"/>
        <v>0</v>
      </c>
    </row>
    <row r="9" spans="1:13" ht="15.75">
      <c r="A9" s="40">
        <v>0.59375</v>
      </c>
      <c r="B9" s="39">
        <v>25</v>
      </c>
      <c r="C9" s="39">
        <v>5</v>
      </c>
      <c r="D9" t="s">
        <v>184</v>
      </c>
      <c r="E9" t="s">
        <v>132</v>
      </c>
      <c r="F9" s="51" t="s">
        <v>131</v>
      </c>
      <c r="G9" s="9" t="s">
        <v>201</v>
      </c>
      <c r="H9" s="9" t="s">
        <v>198</v>
      </c>
      <c r="I9">
        <v>163</v>
      </c>
      <c r="J9">
        <v>171</v>
      </c>
      <c r="K9">
        <v>167</v>
      </c>
      <c r="L9">
        <v>160</v>
      </c>
      <c r="M9">
        <f t="shared" si="0"/>
        <v>661</v>
      </c>
    </row>
    <row r="10" spans="1:13" ht="15.75">
      <c r="A10" s="40">
        <v>0.59375</v>
      </c>
      <c r="B10" s="39">
        <v>26</v>
      </c>
      <c r="C10" s="39">
        <v>6</v>
      </c>
      <c r="D10" t="s">
        <v>185</v>
      </c>
      <c r="E10" t="s">
        <v>163</v>
      </c>
      <c r="F10" s="51" t="s">
        <v>112</v>
      </c>
      <c r="G10" s="9" t="s">
        <v>202</v>
      </c>
      <c r="H10" s="9" t="s">
        <v>203</v>
      </c>
      <c r="I10">
        <v>169</v>
      </c>
      <c r="J10">
        <v>172</v>
      </c>
      <c r="K10">
        <v>171</v>
      </c>
      <c r="L10">
        <v>167</v>
      </c>
      <c r="M10">
        <f t="shared" si="0"/>
        <v>679</v>
      </c>
    </row>
    <row r="11" spans="1:13" ht="16.5" thickBot="1">
      <c r="A11" s="41">
        <v>0.59375</v>
      </c>
      <c r="B11" s="42">
        <v>27</v>
      </c>
      <c r="C11" s="42">
        <v>7</v>
      </c>
      <c r="D11" s="43" t="s">
        <v>26</v>
      </c>
      <c r="E11" s="43" t="s">
        <v>27</v>
      </c>
      <c r="F11" s="51" t="s">
        <v>131</v>
      </c>
      <c r="G11" s="9" t="s">
        <v>202</v>
      </c>
      <c r="H11" s="9" t="s">
        <v>198</v>
      </c>
      <c r="I11">
        <v>168</v>
      </c>
      <c r="J11">
        <v>169</v>
      </c>
      <c r="K11">
        <v>172</v>
      </c>
      <c r="L11">
        <v>173</v>
      </c>
      <c r="M11">
        <f t="shared" si="0"/>
        <v>682</v>
      </c>
    </row>
    <row r="12" spans="1:13" ht="15.75">
      <c r="A12" s="40">
        <v>0.6319444444444444</v>
      </c>
      <c r="B12" s="39">
        <v>17</v>
      </c>
      <c r="C12" s="39">
        <v>8</v>
      </c>
      <c r="D12" t="s">
        <v>8</v>
      </c>
      <c r="E12" t="s">
        <v>9</v>
      </c>
      <c r="F12" s="51" t="s">
        <v>112</v>
      </c>
      <c r="G12" s="9" t="s">
        <v>196</v>
      </c>
      <c r="H12" s="9" t="s">
        <v>203</v>
      </c>
      <c r="I12">
        <v>145</v>
      </c>
      <c r="J12">
        <v>153</v>
      </c>
      <c r="K12">
        <v>136</v>
      </c>
      <c r="L12">
        <v>134</v>
      </c>
      <c r="M12">
        <f t="shared" si="0"/>
        <v>568</v>
      </c>
    </row>
    <row r="13" spans="1:13" ht="15.75">
      <c r="A13" s="40">
        <v>0.6319444444444444</v>
      </c>
      <c r="B13" s="39">
        <v>18</v>
      </c>
      <c r="C13" s="39">
        <v>9</v>
      </c>
      <c r="D13" t="s">
        <v>76</v>
      </c>
      <c r="E13" t="s">
        <v>77</v>
      </c>
      <c r="F13" s="51" t="s">
        <v>182</v>
      </c>
      <c r="G13" s="9" t="s">
        <v>197</v>
      </c>
      <c r="H13" s="9" t="s">
        <v>198</v>
      </c>
      <c r="I13">
        <v>132</v>
      </c>
      <c r="J13">
        <v>154</v>
      </c>
      <c r="K13">
        <v>137</v>
      </c>
      <c r="L13">
        <v>145</v>
      </c>
      <c r="M13">
        <f t="shared" si="0"/>
        <v>568</v>
      </c>
    </row>
    <row r="14" spans="1:13" ht="15.75">
      <c r="A14" s="40">
        <v>0.6319444444444444</v>
      </c>
      <c r="B14" s="39">
        <v>19</v>
      </c>
      <c r="C14" s="39">
        <v>10</v>
      </c>
      <c r="D14" t="s">
        <v>134</v>
      </c>
      <c r="E14" t="s">
        <v>57</v>
      </c>
      <c r="F14" s="51" t="s">
        <v>131</v>
      </c>
      <c r="G14" s="9" t="s">
        <v>197</v>
      </c>
      <c r="H14" s="9" t="s">
        <v>198</v>
      </c>
      <c r="I14">
        <v>154</v>
      </c>
      <c r="J14">
        <v>170</v>
      </c>
      <c r="K14">
        <v>167</v>
      </c>
      <c r="L14">
        <v>153</v>
      </c>
      <c r="M14">
        <f t="shared" si="0"/>
        <v>644</v>
      </c>
    </row>
    <row r="15" spans="1:13" ht="16.5" thickBot="1">
      <c r="A15" s="40">
        <v>0.6319444444444444</v>
      </c>
      <c r="B15" s="42">
        <v>20</v>
      </c>
      <c r="C15" s="42">
        <v>11</v>
      </c>
      <c r="D15" s="43" t="s">
        <v>146</v>
      </c>
      <c r="E15" s="43" t="s">
        <v>115</v>
      </c>
      <c r="F15" s="51" t="s">
        <v>112</v>
      </c>
      <c r="G15" s="9" t="s">
        <v>197</v>
      </c>
      <c r="H15" s="9" t="s">
        <v>198</v>
      </c>
      <c r="I15">
        <v>172</v>
      </c>
      <c r="J15">
        <v>166</v>
      </c>
      <c r="K15">
        <v>165</v>
      </c>
      <c r="L15">
        <v>174</v>
      </c>
      <c r="M15">
        <f t="shared" si="0"/>
        <v>677</v>
      </c>
    </row>
    <row r="16" spans="1:13" ht="15.75">
      <c r="A16" s="40">
        <v>0.6319444444444444</v>
      </c>
      <c r="B16" s="39">
        <v>21</v>
      </c>
      <c r="C16" s="39">
        <v>12</v>
      </c>
      <c r="D16" t="s">
        <v>16</v>
      </c>
      <c r="E16" t="s">
        <v>58</v>
      </c>
      <c r="F16" s="51" t="s">
        <v>131</v>
      </c>
      <c r="G16" s="9" t="s">
        <v>200</v>
      </c>
      <c r="H16" s="9" t="s">
        <v>198</v>
      </c>
      <c r="I16">
        <v>134</v>
      </c>
      <c r="J16">
        <v>141</v>
      </c>
      <c r="K16">
        <v>145</v>
      </c>
      <c r="L16">
        <v>125</v>
      </c>
      <c r="M16">
        <f t="shared" si="0"/>
        <v>545</v>
      </c>
    </row>
    <row r="17" spans="1:13" ht="15.75">
      <c r="A17" s="40">
        <v>0.6319444444444444</v>
      </c>
      <c r="B17" s="39">
        <v>22</v>
      </c>
      <c r="C17" s="39">
        <v>13</v>
      </c>
      <c r="D17" t="s">
        <v>89</v>
      </c>
      <c r="E17" t="s">
        <v>58</v>
      </c>
      <c r="F17" s="51" t="s">
        <v>182</v>
      </c>
      <c r="G17" s="9" t="s">
        <v>199</v>
      </c>
      <c r="H17" s="9" t="s">
        <v>198</v>
      </c>
      <c r="I17">
        <v>130</v>
      </c>
      <c r="J17">
        <v>148</v>
      </c>
      <c r="K17">
        <v>140</v>
      </c>
      <c r="L17">
        <v>135</v>
      </c>
      <c r="M17">
        <f t="shared" si="0"/>
        <v>553</v>
      </c>
    </row>
    <row r="18" spans="1:13" ht="16.5" thickBot="1">
      <c r="A18" s="40">
        <v>0.6319444444444444</v>
      </c>
      <c r="B18" s="42">
        <v>23</v>
      </c>
      <c r="C18" s="42">
        <v>14</v>
      </c>
      <c r="D18" s="43" t="s">
        <v>173</v>
      </c>
      <c r="E18" s="43" t="s">
        <v>174</v>
      </c>
      <c r="F18" s="51" t="s">
        <v>165</v>
      </c>
      <c r="G18" s="9" t="s">
        <v>199</v>
      </c>
      <c r="H18" s="9" t="s">
        <v>198</v>
      </c>
      <c r="I18">
        <v>137</v>
      </c>
      <c r="J18">
        <v>149</v>
      </c>
      <c r="K18">
        <v>162</v>
      </c>
      <c r="L18">
        <v>140</v>
      </c>
      <c r="M18">
        <f t="shared" si="0"/>
        <v>588</v>
      </c>
    </row>
    <row r="19" spans="1:13" ht="15.75">
      <c r="A19" s="40">
        <v>0.6319444444444444</v>
      </c>
      <c r="B19" s="39">
        <v>25</v>
      </c>
      <c r="C19" s="39">
        <v>15</v>
      </c>
      <c r="D19" t="s">
        <v>35</v>
      </c>
      <c r="E19" t="s">
        <v>36</v>
      </c>
      <c r="F19" s="51" t="s">
        <v>165</v>
      </c>
      <c r="G19" s="9" t="s">
        <v>202</v>
      </c>
      <c r="H19" s="9" t="s">
        <v>198</v>
      </c>
      <c r="I19">
        <v>122</v>
      </c>
      <c r="J19">
        <v>148</v>
      </c>
      <c r="K19">
        <v>141</v>
      </c>
      <c r="L19">
        <v>136</v>
      </c>
      <c r="M19">
        <f t="shared" si="0"/>
        <v>547</v>
      </c>
    </row>
    <row r="20" spans="1:13" ht="15.75">
      <c r="A20" s="40">
        <v>0.6319444444444444</v>
      </c>
      <c r="B20" s="39">
        <v>26</v>
      </c>
      <c r="C20" s="39">
        <v>16</v>
      </c>
      <c r="D20" t="s">
        <v>188</v>
      </c>
      <c r="E20" t="s">
        <v>23</v>
      </c>
      <c r="F20" s="51" t="s">
        <v>13</v>
      </c>
      <c r="G20" s="9" t="s">
        <v>202</v>
      </c>
      <c r="H20" s="9" t="s">
        <v>203</v>
      </c>
      <c r="I20">
        <v>168</v>
      </c>
      <c r="J20">
        <v>157</v>
      </c>
      <c r="K20">
        <v>150</v>
      </c>
      <c r="L20">
        <v>161</v>
      </c>
      <c r="M20">
        <f t="shared" si="0"/>
        <v>636</v>
      </c>
    </row>
    <row r="21" spans="1:13" ht="16.5" thickBot="1">
      <c r="A21" s="41">
        <v>0.6319444444444444</v>
      </c>
      <c r="B21" s="42">
        <v>27</v>
      </c>
      <c r="C21" s="42">
        <v>17</v>
      </c>
      <c r="D21" s="43" t="s">
        <v>189</v>
      </c>
      <c r="E21" s="43" t="s">
        <v>114</v>
      </c>
      <c r="F21" s="51" t="s">
        <v>112</v>
      </c>
      <c r="G21" s="9" t="s">
        <v>201</v>
      </c>
      <c r="H21" s="9" t="s">
        <v>203</v>
      </c>
      <c r="I21">
        <v>157</v>
      </c>
      <c r="J21">
        <v>142</v>
      </c>
      <c r="K21">
        <v>150</v>
      </c>
      <c r="L21">
        <v>161</v>
      </c>
      <c r="M21">
        <f t="shared" si="0"/>
        <v>610</v>
      </c>
    </row>
    <row r="22" spans="1:13" ht="15.75">
      <c r="A22" s="40">
        <v>0.6666666666666666</v>
      </c>
      <c r="B22" s="39">
        <v>17</v>
      </c>
      <c r="C22" s="39">
        <v>18</v>
      </c>
      <c r="D22" s="44" t="s">
        <v>65</v>
      </c>
      <c r="E22" s="44" t="s">
        <v>66</v>
      </c>
      <c r="F22" s="51" t="s">
        <v>131</v>
      </c>
      <c r="G22" s="9" t="s">
        <v>197</v>
      </c>
      <c r="H22" s="9" t="s">
        <v>198</v>
      </c>
      <c r="I22">
        <v>163</v>
      </c>
      <c r="J22">
        <v>157</v>
      </c>
      <c r="K22">
        <v>167</v>
      </c>
      <c r="L22">
        <v>160</v>
      </c>
      <c r="M22">
        <f t="shared" si="0"/>
        <v>647</v>
      </c>
    </row>
    <row r="23" spans="1:13" ht="15.75">
      <c r="A23" s="40">
        <v>0.6666666666666666</v>
      </c>
      <c r="B23" s="39">
        <v>18</v>
      </c>
      <c r="C23" s="39">
        <v>19</v>
      </c>
      <c r="D23" s="44" t="s">
        <v>130</v>
      </c>
      <c r="E23" s="44" t="s">
        <v>23</v>
      </c>
      <c r="F23" s="51" t="s">
        <v>131</v>
      </c>
      <c r="G23" s="9" t="s">
        <v>196</v>
      </c>
      <c r="H23" s="9" t="s">
        <v>203</v>
      </c>
      <c r="I23">
        <v>83</v>
      </c>
      <c r="J23">
        <v>92</v>
      </c>
      <c r="K23">
        <v>111</v>
      </c>
      <c r="L23">
        <v>119</v>
      </c>
      <c r="M23">
        <f t="shared" si="0"/>
        <v>405</v>
      </c>
    </row>
    <row r="24" spans="1:13" ht="15.75">
      <c r="A24" s="40">
        <v>0.6666666666666666</v>
      </c>
      <c r="B24" s="39">
        <v>19</v>
      </c>
      <c r="C24" s="39">
        <v>20</v>
      </c>
      <c r="D24" s="44" t="s">
        <v>110</v>
      </c>
      <c r="E24" s="44" t="s">
        <v>111</v>
      </c>
      <c r="F24" s="51" t="s">
        <v>112</v>
      </c>
      <c r="G24" s="9" t="s">
        <v>196</v>
      </c>
      <c r="H24" s="9" t="s">
        <v>198</v>
      </c>
      <c r="I24">
        <v>126</v>
      </c>
      <c r="J24">
        <v>121</v>
      </c>
      <c r="K24">
        <v>79</v>
      </c>
      <c r="L24">
        <v>129</v>
      </c>
      <c r="M24">
        <f t="shared" si="0"/>
        <v>455</v>
      </c>
    </row>
    <row r="25" spans="1:13" ht="16.5" thickBot="1">
      <c r="A25" s="40">
        <v>0.6666666666666666</v>
      </c>
      <c r="B25" s="42">
        <v>20</v>
      </c>
      <c r="C25" s="42">
        <v>21</v>
      </c>
      <c r="D25" s="47" t="s">
        <v>177</v>
      </c>
      <c r="E25" s="47" t="s">
        <v>178</v>
      </c>
      <c r="F25" s="51" t="s">
        <v>112</v>
      </c>
      <c r="G25" s="9" t="s">
        <v>197</v>
      </c>
      <c r="H25" s="9" t="s">
        <v>198</v>
      </c>
      <c r="I25">
        <v>142</v>
      </c>
      <c r="J25">
        <v>149</v>
      </c>
      <c r="K25">
        <v>140</v>
      </c>
      <c r="L25">
        <v>161</v>
      </c>
      <c r="M25">
        <f t="shared" si="0"/>
        <v>592</v>
      </c>
    </row>
    <row r="26" spans="1:13" ht="15.75">
      <c r="A26" s="40">
        <v>0.6666666666666666</v>
      </c>
      <c r="B26" s="39">
        <v>25</v>
      </c>
      <c r="C26" s="39">
        <v>22</v>
      </c>
      <c r="D26" s="44" t="s">
        <v>113</v>
      </c>
      <c r="E26" s="44" t="s">
        <v>12</v>
      </c>
      <c r="F26" s="51" t="s">
        <v>112</v>
      </c>
      <c r="G26" s="9" t="s">
        <v>202</v>
      </c>
      <c r="H26" s="9" t="s">
        <v>198</v>
      </c>
      <c r="I26">
        <v>150</v>
      </c>
      <c r="J26">
        <v>160</v>
      </c>
      <c r="K26">
        <v>162</v>
      </c>
      <c r="L26">
        <v>151</v>
      </c>
      <c r="M26">
        <f t="shared" si="0"/>
        <v>623</v>
      </c>
    </row>
    <row r="27" spans="1:13" ht="15.75">
      <c r="A27" s="40">
        <v>0.6666666666666666</v>
      </c>
      <c r="B27" s="39">
        <v>26</v>
      </c>
      <c r="C27" s="39">
        <v>23</v>
      </c>
      <c r="D27" s="44" t="s">
        <v>133</v>
      </c>
      <c r="E27" s="44" t="s">
        <v>30</v>
      </c>
      <c r="F27" s="51" t="s">
        <v>131</v>
      </c>
      <c r="G27" s="9" t="s">
        <v>201</v>
      </c>
      <c r="H27" s="9" t="s">
        <v>203</v>
      </c>
      <c r="I27">
        <v>172</v>
      </c>
      <c r="J27">
        <v>150</v>
      </c>
      <c r="K27">
        <v>167</v>
      </c>
      <c r="L27">
        <v>157</v>
      </c>
      <c r="M27">
        <f t="shared" si="0"/>
        <v>646</v>
      </c>
    </row>
    <row r="28" spans="1:13" ht="15.75">
      <c r="A28" s="40">
        <v>0.6666666666666666</v>
      </c>
      <c r="B28" s="39">
        <v>27</v>
      </c>
      <c r="C28" s="39">
        <v>24</v>
      </c>
      <c r="D28" s="44" t="s">
        <v>41</v>
      </c>
      <c r="E28" s="44" t="s">
        <v>42</v>
      </c>
      <c r="F28" s="51" t="s">
        <v>165</v>
      </c>
      <c r="G28" s="9" t="s">
        <v>201</v>
      </c>
      <c r="H28" s="9" t="s">
        <v>198</v>
      </c>
      <c r="I28">
        <v>154</v>
      </c>
      <c r="J28">
        <v>166</v>
      </c>
      <c r="K28">
        <v>144</v>
      </c>
      <c r="L28">
        <v>155</v>
      </c>
      <c r="M28">
        <f t="shared" si="0"/>
        <v>619</v>
      </c>
    </row>
    <row r="29" spans="1:13" ht="16.5" thickBot="1">
      <c r="A29" s="41">
        <v>0.6666666666666666</v>
      </c>
      <c r="B29" s="42">
        <v>28</v>
      </c>
      <c r="C29" s="42">
        <v>25</v>
      </c>
      <c r="D29" s="47" t="s">
        <v>18</v>
      </c>
      <c r="E29" s="47" t="s">
        <v>25</v>
      </c>
      <c r="F29" s="51" t="s">
        <v>182</v>
      </c>
      <c r="G29" s="9" t="s">
        <v>202</v>
      </c>
      <c r="H29" s="9" t="s">
        <v>198</v>
      </c>
      <c r="I29">
        <v>171</v>
      </c>
      <c r="J29">
        <v>158</v>
      </c>
      <c r="K29">
        <v>174</v>
      </c>
      <c r="L29">
        <v>168</v>
      </c>
      <c r="M29">
        <f t="shared" si="0"/>
        <v>671</v>
      </c>
    </row>
    <row r="30" spans="1:13" ht="15.75">
      <c r="A30" s="40">
        <v>0.7013888888888888</v>
      </c>
      <c r="B30" s="39">
        <v>17</v>
      </c>
      <c r="C30" s="39">
        <v>26</v>
      </c>
      <c r="D30" s="44" t="s">
        <v>117</v>
      </c>
      <c r="E30" s="44" t="s">
        <v>56</v>
      </c>
      <c r="F30" s="51" t="s">
        <v>112</v>
      </c>
      <c r="G30" s="9" t="s">
        <v>197</v>
      </c>
      <c r="H30" s="9" t="s">
        <v>203</v>
      </c>
      <c r="I30">
        <v>167</v>
      </c>
      <c r="J30">
        <v>163</v>
      </c>
      <c r="K30">
        <v>157</v>
      </c>
      <c r="L30">
        <v>168</v>
      </c>
      <c r="M30">
        <f t="shared" si="0"/>
        <v>655</v>
      </c>
    </row>
    <row r="31" spans="1:13" ht="15.75">
      <c r="A31" s="40">
        <v>0.7013888888888888</v>
      </c>
      <c r="B31" s="39">
        <v>18</v>
      </c>
      <c r="C31" s="39">
        <v>27</v>
      </c>
      <c r="D31" s="44" t="s">
        <v>172</v>
      </c>
      <c r="E31" s="44" t="s">
        <v>190</v>
      </c>
      <c r="F31" s="51" t="s">
        <v>165</v>
      </c>
      <c r="G31" s="9" t="s">
        <v>197</v>
      </c>
      <c r="H31" s="9" t="s">
        <v>198</v>
      </c>
      <c r="I31">
        <v>133</v>
      </c>
      <c r="J31">
        <v>143</v>
      </c>
      <c r="K31">
        <v>131</v>
      </c>
      <c r="L31">
        <v>122</v>
      </c>
      <c r="M31">
        <f t="shared" si="0"/>
        <v>529</v>
      </c>
    </row>
    <row r="32" spans="1:13" ht="16.5" thickBot="1">
      <c r="A32" s="40">
        <v>0.7013888888888888</v>
      </c>
      <c r="B32" s="42">
        <v>19</v>
      </c>
      <c r="C32" s="42">
        <v>28</v>
      </c>
      <c r="D32" s="47" t="s">
        <v>116</v>
      </c>
      <c r="E32" s="47" t="s">
        <v>53</v>
      </c>
      <c r="F32" s="51" t="s">
        <v>112</v>
      </c>
      <c r="G32" s="9" t="s">
        <v>197</v>
      </c>
      <c r="H32" s="9" t="s">
        <v>203</v>
      </c>
      <c r="I32">
        <v>138</v>
      </c>
      <c r="J32">
        <v>132</v>
      </c>
      <c r="K32">
        <v>121</v>
      </c>
      <c r="L32">
        <v>120</v>
      </c>
      <c r="M32">
        <f t="shared" si="0"/>
        <v>511</v>
      </c>
    </row>
    <row r="33" spans="1:13" ht="15.75">
      <c r="A33" s="40">
        <v>0.7013888888888888</v>
      </c>
      <c r="B33" s="39">
        <v>21</v>
      </c>
      <c r="C33" s="39">
        <v>29</v>
      </c>
      <c r="D33" s="44" t="s">
        <v>191</v>
      </c>
      <c r="E33" s="44" t="s">
        <v>118</v>
      </c>
      <c r="F33" s="51" t="s">
        <v>112</v>
      </c>
      <c r="G33" s="9" t="s">
        <v>199</v>
      </c>
      <c r="H33" s="9" t="s">
        <v>198</v>
      </c>
      <c r="I33">
        <v>171</v>
      </c>
      <c r="J33">
        <v>171</v>
      </c>
      <c r="K33">
        <v>179</v>
      </c>
      <c r="L33">
        <v>181</v>
      </c>
      <c r="M33">
        <f t="shared" si="0"/>
        <v>702</v>
      </c>
    </row>
    <row r="34" spans="1:13" ht="15.75">
      <c r="A34" s="40">
        <v>0.7013888888888888</v>
      </c>
      <c r="B34" s="39">
        <v>22</v>
      </c>
      <c r="C34" s="39">
        <v>30</v>
      </c>
      <c r="D34" s="44" t="s">
        <v>184</v>
      </c>
      <c r="E34" s="44" t="s">
        <v>109</v>
      </c>
      <c r="F34" s="51" t="s">
        <v>131</v>
      </c>
      <c r="G34" s="9" t="s">
        <v>200</v>
      </c>
      <c r="H34" s="9" t="s">
        <v>203</v>
      </c>
      <c r="I34">
        <v>136</v>
      </c>
      <c r="J34">
        <v>135</v>
      </c>
      <c r="K34">
        <v>159</v>
      </c>
      <c r="L34">
        <v>149</v>
      </c>
      <c r="M34">
        <f t="shared" si="0"/>
        <v>579</v>
      </c>
    </row>
    <row r="35" spans="1:13" ht="15.75">
      <c r="A35" s="40">
        <v>0.7013888888888888</v>
      </c>
      <c r="B35" s="39">
        <v>23</v>
      </c>
      <c r="C35" s="39">
        <v>31</v>
      </c>
      <c r="D35" s="44" t="s">
        <v>135</v>
      </c>
      <c r="E35" s="44" t="s">
        <v>192</v>
      </c>
      <c r="F35" s="51" t="s">
        <v>131</v>
      </c>
      <c r="G35" s="9" t="s">
        <v>199</v>
      </c>
      <c r="H35" s="9" t="s">
        <v>203</v>
      </c>
      <c r="I35">
        <v>172</v>
      </c>
      <c r="J35">
        <v>181</v>
      </c>
      <c r="K35">
        <v>171</v>
      </c>
      <c r="L35">
        <v>181</v>
      </c>
      <c r="M35">
        <f t="shared" si="0"/>
        <v>705</v>
      </c>
    </row>
    <row r="36" spans="1:13" ht="16.5" thickBot="1">
      <c r="A36" s="41">
        <v>0.7013888888888888</v>
      </c>
      <c r="B36" s="42">
        <v>24</v>
      </c>
      <c r="C36" s="42">
        <v>32</v>
      </c>
      <c r="D36" s="47" t="s">
        <v>108</v>
      </c>
      <c r="E36" s="47" t="s">
        <v>77</v>
      </c>
      <c r="F36" s="51" t="s">
        <v>182</v>
      </c>
      <c r="G36" s="9" t="s">
        <v>200</v>
      </c>
      <c r="H36" s="9" t="s">
        <v>198</v>
      </c>
      <c r="I36">
        <v>135</v>
      </c>
      <c r="J36">
        <v>104</v>
      </c>
      <c r="K36">
        <v>135</v>
      </c>
      <c r="L36">
        <v>140</v>
      </c>
      <c r="M36">
        <f t="shared" si="0"/>
        <v>514</v>
      </c>
    </row>
    <row r="37" spans="4:5" ht="15.75">
      <c r="D37" s="44"/>
      <c r="E37" s="44"/>
    </row>
    <row r="38" spans="1:8" ht="15.75">
      <c r="A38" s="115" t="s">
        <v>194</v>
      </c>
      <c r="B38" s="116"/>
      <c r="C38" s="116"/>
      <c r="D38" s="116"/>
      <c r="E38" s="116"/>
      <c r="F38" s="116"/>
      <c r="G38" s="116"/>
      <c r="H38" s="116"/>
    </row>
    <row r="39" spans="1:14" ht="15.75">
      <c r="A39" s="40">
        <v>0.4166666666666667</v>
      </c>
      <c r="B39" s="39">
        <v>17</v>
      </c>
      <c r="C39" s="39">
        <v>33</v>
      </c>
      <c r="D39" s="94" t="s">
        <v>16</v>
      </c>
      <c r="E39" s="94" t="s">
        <v>17</v>
      </c>
      <c r="F39" s="95" t="s">
        <v>209</v>
      </c>
      <c r="G39" s="96" t="s">
        <v>196</v>
      </c>
      <c r="H39" s="96" t="s">
        <v>198</v>
      </c>
      <c r="I39">
        <v>113</v>
      </c>
      <c r="J39">
        <v>126</v>
      </c>
      <c r="K39">
        <v>142</v>
      </c>
      <c r="L39">
        <v>136</v>
      </c>
      <c r="M39">
        <f>SUM(I39:L39)</f>
        <v>517</v>
      </c>
      <c r="N39" s="46"/>
    </row>
    <row r="40" spans="1:14" ht="15.75">
      <c r="A40" s="40">
        <v>0.4166666666666667</v>
      </c>
      <c r="B40" s="39">
        <v>18</v>
      </c>
      <c r="C40" s="39">
        <v>34</v>
      </c>
      <c r="D40" s="94" t="s">
        <v>72</v>
      </c>
      <c r="E40" s="94" t="s">
        <v>73</v>
      </c>
      <c r="F40" s="95" t="s">
        <v>208</v>
      </c>
      <c r="G40" s="96" t="s">
        <v>197</v>
      </c>
      <c r="H40" s="96" t="s">
        <v>198</v>
      </c>
      <c r="I40">
        <v>189</v>
      </c>
      <c r="J40">
        <v>175</v>
      </c>
      <c r="K40">
        <v>178</v>
      </c>
      <c r="L40">
        <v>172</v>
      </c>
      <c r="M40">
        <f aca="true" t="shared" si="1" ref="M40:M96">SUM(I40:L40)</f>
        <v>714</v>
      </c>
      <c r="N40" s="51"/>
    </row>
    <row r="41" spans="1:13" ht="15.75">
      <c r="A41" s="40">
        <v>0.4166666666666667</v>
      </c>
      <c r="B41" s="39">
        <v>19</v>
      </c>
      <c r="C41" s="39">
        <v>35</v>
      </c>
      <c r="D41" s="94" t="s">
        <v>70</v>
      </c>
      <c r="E41" s="94" t="s">
        <v>71</v>
      </c>
      <c r="F41" s="95" t="s">
        <v>165</v>
      </c>
      <c r="G41" s="96" t="s">
        <v>197</v>
      </c>
      <c r="H41" s="96" t="s">
        <v>198</v>
      </c>
      <c r="I41">
        <v>130</v>
      </c>
      <c r="J41">
        <v>125</v>
      </c>
      <c r="K41">
        <v>125</v>
      </c>
      <c r="L41">
        <v>157</v>
      </c>
      <c r="M41">
        <f t="shared" si="1"/>
        <v>537</v>
      </c>
    </row>
    <row r="42" spans="1:13" ht="16.5" thickBot="1">
      <c r="A42" s="40">
        <v>0.4166666666666667</v>
      </c>
      <c r="B42" s="42">
        <v>20</v>
      </c>
      <c r="C42" s="42">
        <v>36</v>
      </c>
      <c r="D42" s="97" t="s">
        <v>140</v>
      </c>
      <c r="E42" s="97" t="s">
        <v>86</v>
      </c>
      <c r="F42" s="95" t="s">
        <v>205</v>
      </c>
      <c r="G42" s="96" t="s">
        <v>197</v>
      </c>
      <c r="H42" s="96" t="s">
        <v>198</v>
      </c>
      <c r="I42">
        <v>125</v>
      </c>
      <c r="J42">
        <v>130</v>
      </c>
      <c r="K42">
        <v>148</v>
      </c>
      <c r="L42">
        <v>135</v>
      </c>
      <c r="M42">
        <f t="shared" si="1"/>
        <v>538</v>
      </c>
    </row>
    <row r="43" spans="1:13" ht="15.75">
      <c r="A43" s="40">
        <v>0.4166666666666667</v>
      </c>
      <c r="B43" s="39">
        <v>21</v>
      </c>
      <c r="C43" s="39">
        <v>37</v>
      </c>
      <c r="D43" s="94" t="s">
        <v>49</v>
      </c>
      <c r="E43" s="94" t="s">
        <v>50</v>
      </c>
      <c r="F43" s="95" t="s">
        <v>206</v>
      </c>
      <c r="G43" s="96" t="s">
        <v>200</v>
      </c>
      <c r="H43" s="96" t="s">
        <v>198</v>
      </c>
      <c r="I43">
        <v>150</v>
      </c>
      <c r="J43">
        <v>126</v>
      </c>
      <c r="K43">
        <v>158</v>
      </c>
      <c r="L43">
        <v>165</v>
      </c>
      <c r="M43">
        <f t="shared" si="1"/>
        <v>599</v>
      </c>
    </row>
    <row r="44" spans="1:13" ht="15.75">
      <c r="A44" s="40">
        <v>0.4166666666666667</v>
      </c>
      <c r="B44" s="39">
        <v>22</v>
      </c>
      <c r="C44" s="39">
        <v>38</v>
      </c>
      <c r="D44" s="94" t="s">
        <v>105</v>
      </c>
      <c r="E44" s="94" t="s">
        <v>58</v>
      </c>
      <c r="F44" s="95" t="s">
        <v>207</v>
      </c>
      <c r="G44" s="96" t="s">
        <v>200</v>
      </c>
      <c r="H44" s="96" t="s">
        <v>203</v>
      </c>
      <c r="I44">
        <v>123</v>
      </c>
      <c r="J44">
        <v>108</v>
      </c>
      <c r="K44">
        <v>112</v>
      </c>
      <c r="L44">
        <v>115</v>
      </c>
      <c r="M44">
        <f t="shared" si="1"/>
        <v>458</v>
      </c>
    </row>
    <row r="45" spans="1:13" ht="15.75">
      <c r="A45" s="40">
        <v>0.4166666666666667</v>
      </c>
      <c r="B45" s="50">
        <v>23</v>
      </c>
      <c r="C45" s="39">
        <v>39</v>
      </c>
      <c r="D45" s="94" t="s">
        <v>54</v>
      </c>
      <c r="E45" s="94" t="s">
        <v>55</v>
      </c>
      <c r="F45" s="95" t="s">
        <v>205</v>
      </c>
      <c r="G45" s="96" t="s">
        <v>200</v>
      </c>
      <c r="H45" s="96" t="s">
        <v>198</v>
      </c>
      <c r="I45">
        <v>140</v>
      </c>
      <c r="J45">
        <v>154</v>
      </c>
      <c r="K45">
        <v>140</v>
      </c>
      <c r="L45">
        <v>123</v>
      </c>
      <c r="M45">
        <f t="shared" si="1"/>
        <v>557</v>
      </c>
    </row>
    <row r="46" spans="1:13" ht="16.5" thickBot="1">
      <c r="A46" s="40">
        <v>0.4166666666666667</v>
      </c>
      <c r="B46" s="42">
        <v>24</v>
      </c>
      <c r="C46" s="42">
        <v>40</v>
      </c>
      <c r="D46" s="97" t="s">
        <v>10</v>
      </c>
      <c r="E46" s="97" t="s">
        <v>83</v>
      </c>
      <c r="F46" s="95" t="s">
        <v>119</v>
      </c>
      <c r="G46" s="96" t="s">
        <v>199</v>
      </c>
      <c r="H46" s="96" t="s">
        <v>203</v>
      </c>
      <c r="I46">
        <v>152</v>
      </c>
      <c r="J46">
        <v>157</v>
      </c>
      <c r="K46">
        <v>154</v>
      </c>
      <c r="L46">
        <v>121</v>
      </c>
      <c r="M46">
        <f t="shared" si="1"/>
        <v>584</v>
      </c>
    </row>
    <row r="47" spans="1:13" ht="15.75">
      <c r="A47" s="40">
        <v>0.4166666666666667</v>
      </c>
      <c r="B47" s="39">
        <v>25</v>
      </c>
      <c r="C47" s="39">
        <v>41</v>
      </c>
      <c r="D47" s="94" t="s">
        <v>210</v>
      </c>
      <c r="E47" s="94" t="s">
        <v>19</v>
      </c>
      <c r="F47" s="95" t="s">
        <v>206</v>
      </c>
      <c r="G47" s="96" t="s">
        <v>202</v>
      </c>
      <c r="H47" s="96" t="s">
        <v>198</v>
      </c>
      <c r="I47">
        <v>174</v>
      </c>
      <c r="J47">
        <v>174</v>
      </c>
      <c r="K47">
        <v>177</v>
      </c>
      <c r="L47">
        <v>180</v>
      </c>
      <c r="M47">
        <f t="shared" si="1"/>
        <v>705</v>
      </c>
    </row>
    <row r="48" spans="1:13" ht="15.75">
      <c r="A48" s="40">
        <v>0.4166666666666667</v>
      </c>
      <c r="B48" s="39">
        <v>26</v>
      </c>
      <c r="C48" s="39">
        <v>42</v>
      </c>
      <c r="D48" s="98" t="s">
        <v>121</v>
      </c>
      <c r="E48" s="98" t="s">
        <v>122</v>
      </c>
      <c r="F48" s="99" t="s">
        <v>208</v>
      </c>
      <c r="G48" s="100" t="s">
        <v>202</v>
      </c>
      <c r="H48" s="100" t="s">
        <v>203</v>
      </c>
      <c r="I48">
        <v>159</v>
      </c>
      <c r="J48">
        <v>145</v>
      </c>
      <c r="K48">
        <v>163</v>
      </c>
      <c r="L48">
        <v>162</v>
      </c>
      <c r="M48">
        <f t="shared" si="1"/>
        <v>629</v>
      </c>
    </row>
    <row r="49" spans="1:13" ht="15.75">
      <c r="A49" s="40">
        <v>0.4166666666666667</v>
      </c>
      <c r="B49" s="39">
        <v>27</v>
      </c>
      <c r="C49" s="39">
        <v>43</v>
      </c>
      <c r="D49" s="94" t="s">
        <v>38</v>
      </c>
      <c r="E49" s="94" t="s">
        <v>34</v>
      </c>
      <c r="F49" s="95" t="s">
        <v>207</v>
      </c>
      <c r="G49" s="96" t="s">
        <v>201</v>
      </c>
      <c r="H49" s="96" t="s">
        <v>198</v>
      </c>
      <c r="I49">
        <v>124</v>
      </c>
      <c r="J49">
        <v>122</v>
      </c>
      <c r="K49">
        <v>173</v>
      </c>
      <c r="L49">
        <v>178</v>
      </c>
      <c r="M49">
        <f t="shared" si="1"/>
        <v>597</v>
      </c>
    </row>
    <row r="50" spans="1:13" ht="16.5" thickBot="1">
      <c r="A50" s="41">
        <v>0.4166666666666667</v>
      </c>
      <c r="B50" s="42">
        <v>28</v>
      </c>
      <c r="C50" s="42">
        <v>44</v>
      </c>
      <c r="D50" s="97" t="s">
        <v>157</v>
      </c>
      <c r="E50" s="97" t="s">
        <v>158</v>
      </c>
      <c r="F50" s="95" t="s">
        <v>154</v>
      </c>
      <c r="G50" s="96" t="s">
        <v>201</v>
      </c>
      <c r="H50" s="96" t="s">
        <v>198</v>
      </c>
      <c r="I50">
        <v>119</v>
      </c>
      <c r="J50">
        <v>148</v>
      </c>
      <c r="K50">
        <v>154</v>
      </c>
      <c r="L50">
        <v>143</v>
      </c>
      <c r="M50">
        <f t="shared" si="1"/>
        <v>564</v>
      </c>
    </row>
    <row r="51" spans="1:13" ht="15.75">
      <c r="A51" s="40">
        <v>0.4583333333333333</v>
      </c>
      <c r="B51" s="39">
        <v>17</v>
      </c>
      <c r="C51" s="39">
        <v>45</v>
      </c>
      <c r="D51" s="98" t="s">
        <v>80</v>
      </c>
      <c r="E51" s="98" t="s">
        <v>81</v>
      </c>
      <c r="F51" s="99" t="s">
        <v>207</v>
      </c>
      <c r="G51" s="100" t="s">
        <v>197</v>
      </c>
      <c r="H51" s="100" t="s">
        <v>198</v>
      </c>
      <c r="I51">
        <v>127</v>
      </c>
      <c r="J51">
        <v>141</v>
      </c>
      <c r="K51">
        <v>127</v>
      </c>
      <c r="L51">
        <v>136</v>
      </c>
      <c r="M51">
        <f t="shared" si="1"/>
        <v>531</v>
      </c>
    </row>
    <row r="52" spans="1:13" ht="15.75">
      <c r="A52" s="40">
        <v>0.4583333333333333</v>
      </c>
      <c r="B52" s="39">
        <v>18</v>
      </c>
      <c r="C52" s="39">
        <v>46</v>
      </c>
      <c r="D52" s="98" t="s">
        <v>210</v>
      </c>
      <c r="E52" s="98" t="s">
        <v>61</v>
      </c>
      <c r="F52" s="99" t="s">
        <v>206</v>
      </c>
      <c r="G52" s="100" t="s">
        <v>197</v>
      </c>
      <c r="H52" s="100" t="s">
        <v>198</v>
      </c>
      <c r="I52">
        <v>172</v>
      </c>
      <c r="J52">
        <v>175</v>
      </c>
      <c r="K52">
        <v>179</v>
      </c>
      <c r="L52">
        <v>180</v>
      </c>
      <c r="M52">
        <f t="shared" si="1"/>
        <v>706</v>
      </c>
    </row>
    <row r="53" spans="1:13" ht="15.75">
      <c r="A53" s="40">
        <v>0.4583333333333333</v>
      </c>
      <c r="B53" s="39">
        <v>19</v>
      </c>
      <c r="C53" s="39">
        <v>47</v>
      </c>
      <c r="D53" s="98" t="s">
        <v>18</v>
      </c>
      <c r="E53" s="98" t="s">
        <v>136</v>
      </c>
      <c r="F53" s="99" t="s">
        <v>205</v>
      </c>
      <c r="G53" s="100" t="s">
        <v>196</v>
      </c>
      <c r="H53" s="100" t="s">
        <v>203</v>
      </c>
      <c r="I53">
        <v>119</v>
      </c>
      <c r="J53">
        <v>121</v>
      </c>
      <c r="K53">
        <v>110</v>
      </c>
      <c r="L53">
        <v>104</v>
      </c>
      <c r="M53">
        <f t="shared" si="1"/>
        <v>454</v>
      </c>
    </row>
    <row r="54" spans="1:13" ht="16.5" thickBot="1">
      <c r="A54" s="40">
        <v>0.4583333333333333</v>
      </c>
      <c r="B54" s="42">
        <v>20</v>
      </c>
      <c r="C54" s="42">
        <v>48</v>
      </c>
      <c r="D54" s="101" t="s">
        <v>161</v>
      </c>
      <c r="E54" s="101" t="s">
        <v>162</v>
      </c>
      <c r="F54" s="99" t="s">
        <v>154</v>
      </c>
      <c r="G54" s="100" t="s">
        <v>196</v>
      </c>
      <c r="H54" s="100" t="s">
        <v>203</v>
      </c>
      <c r="I54">
        <v>126</v>
      </c>
      <c r="J54">
        <v>131</v>
      </c>
      <c r="K54">
        <v>104</v>
      </c>
      <c r="L54">
        <v>123</v>
      </c>
      <c r="M54">
        <f t="shared" si="1"/>
        <v>484</v>
      </c>
    </row>
    <row r="55" spans="1:13" ht="15.75">
      <c r="A55" s="40">
        <v>0.4583333333333333</v>
      </c>
      <c r="B55" s="39">
        <v>21</v>
      </c>
      <c r="C55" s="39">
        <v>49</v>
      </c>
      <c r="D55" s="98" t="s">
        <v>47</v>
      </c>
      <c r="E55" s="98" t="s">
        <v>221</v>
      </c>
      <c r="F55" s="99" t="s">
        <v>208</v>
      </c>
      <c r="G55" s="100" t="s">
        <v>200</v>
      </c>
      <c r="H55" s="100" t="s">
        <v>198</v>
      </c>
      <c r="I55">
        <v>150</v>
      </c>
      <c r="J55">
        <v>140</v>
      </c>
      <c r="K55">
        <v>164</v>
      </c>
      <c r="L55">
        <v>159</v>
      </c>
      <c r="M55">
        <f t="shared" si="1"/>
        <v>613</v>
      </c>
    </row>
    <row r="56" spans="1:13" ht="15.75">
      <c r="A56" s="40">
        <v>0.4583333333333333</v>
      </c>
      <c r="B56" s="39">
        <v>22</v>
      </c>
      <c r="C56" s="39">
        <v>50</v>
      </c>
      <c r="D56" s="98" t="s">
        <v>213</v>
      </c>
      <c r="E56" s="98" t="s">
        <v>109</v>
      </c>
      <c r="F56" s="99" t="s">
        <v>209</v>
      </c>
      <c r="G56" s="100" t="s">
        <v>199</v>
      </c>
      <c r="H56" s="100" t="s">
        <v>203</v>
      </c>
      <c r="I56">
        <v>168</v>
      </c>
      <c r="J56">
        <v>164</v>
      </c>
      <c r="K56">
        <v>154</v>
      </c>
      <c r="L56">
        <v>158</v>
      </c>
      <c r="M56">
        <f t="shared" si="1"/>
        <v>644</v>
      </c>
    </row>
    <row r="57" spans="1:13" ht="15.75">
      <c r="A57" s="40">
        <v>0.4583333333333333</v>
      </c>
      <c r="B57" s="50">
        <v>23</v>
      </c>
      <c r="C57" s="39">
        <v>51</v>
      </c>
      <c r="D57" s="94" t="s">
        <v>128</v>
      </c>
      <c r="E57" s="94" t="s">
        <v>129</v>
      </c>
      <c r="F57" s="95" t="s">
        <v>208</v>
      </c>
      <c r="G57" s="96" t="s">
        <v>199</v>
      </c>
      <c r="H57" s="96" t="s">
        <v>203</v>
      </c>
      <c r="I57">
        <v>184</v>
      </c>
      <c r="J57">
        <v>188</v>
      </c>
      <c r="K57">
        <v>190</v>
      </c>
      <c r="L57">
        <v>188</v>
      </c>
      <c r="M57">
        <f t="shared" si="1"/>
        <v>750</v>
      </c>
    </row>
    <row r="58" spans="1:14" ht="16.5" thickBot="1">
      <c r="A58" s="40">
        <v>0.4583333333333333</v>
      </c>
      <c r="B58" s="42">
        <v>24</v>
      </c>
      <c r="C58" s="42">
        <v>52</v>
      </c>
      <c r="D58" s="101" t="s">
        <v>141</v>
      </c>
      <c r="E58" s="101" t="s">
        <v>71</v>
      </c>
      <c r="F58" s="99" t="s">
        <v>205</v>
      </c>
      <c r="G58" s="100" t="s">
        <v>199</v>
      </c>
      <c r="H58" s="100" t="s">
        <v>203</v>
      </c>
      <c r="I58">
        <v>136</v>
      </c>
      <c r="J58">
        <v>151</v>
      </c>
      <c r="K58">
        <v>150</v>
      </c>
      <c r="L58">
        <v>118</v>
      </c>
      <c r="M58">
        <f t="shared" si="1"/>
        <v>555</v>
      </c>
      <c r="N58" s="9"/>
    </row>
    <row r="59" spans="1:13" ht="15.75">
      <c r="A59" s="40">
        <v>0.4583333333333333</v>
      </c>
      <c r="B59" s="39">
        <v>25</v>
      </c>
      <c r="C59" s="39">
        <v>53</v>
      </c>
      <c r="D59" s="98" t="s">
        <v>39</v>
      </c>
      <c r="E59" s="98" t="s">
        <v>40</v>
      </c>
      <c r="F59" s="99" t="s">
        <v>208</v>
      </c>
      <c r="G59" s="100" t="s">
        <v>201</v>
      </c>
      <c r="H59" s="100" t="s">
        <v>198</v>
      </c>
      <c r="I59">
        <v>160</v>
      </c>
      <c r="J59">
        <v>168</v>
      </c>
      <c r="K59">
        <v>171</v>
      </c>
      <c r="L59">
        <v>168</v>
      </c>
      <c r="M59">
        <f t="shared" si="1"/>
        <v>667</v>
      </c>
    </row>
    <row r="60" spans="1:13" ht="15.75">
      <c r="A60" s="40">
        <v>0.4583333333333333</v>
      </c>
      <c r="B60" s="39">
        <v>26</v>
      </c>
      <c r="C60" s="39">
        <v>54</v>
      </c>
      <c r="D60" s="98" t="s">
        <v>166</v>
      </c>
      <c r="E60" s="98" t="s">
        <v>167</v>
      </c>
      <c r="F60" s="99" t="s">
        <v>165</v>
      </c>
      <c r="G60" s="100" t="s">
        <v>202</v>
      </c>
      <c r="H60" s="100" t="s">
        <v>198</v>
      </c>
      <c r="I60">
        <v>157</v>
      </c>
      <c r="J60">
        <v>130</v>
      </c>
      <c r="K60">
        <v>144</v>
      </c>
      <c r="L60">
        <v>164</v>
      </c>
      <c r="M60">
        <f t="shared" si="1"/>
        <v>595</v>
      </c>
    </row>
    <row r="61" spans="1:13" ht="15.75">
      <c r="A61" s="40">
        <v>0.4583333333333333</v>
      </c>
      <c r="B61" s="39">
        <v>27</v>
      </c>
      <c r="C61" s="39">
        <v>55</v>
      </c>
      <c r="D61" s="98" t="s">
        <v>21</v>
      </c>
      <c r="E61" s="98" t="s">
        <v>22</v>
      </c>
      <c r="F61" s="99" t="s">
        <v>119</v>
      </c>
      <c r="G61" s="100" t="s">
        <v>202</v>
      </c>
      <c r="H61" s="100" t="s">
        <v>203</v>
      </c>
      <c r="I61">
        <v>152</v>
      </c>
      <c r="J61">
        <v>146</v>
      </c>
      <c r="K61">
        <v>142</v>
      </c>
      <c r="L61">
        <v>141</v>
      </c>
      <c r="M61">
        <f t="shared" si="1"/>
        <v>581</v>
      </c>
    </row>
    <row r="62" spans="1:13" ht="16.5" thickBot="1">
      <c r="A62" s="41">
        <v>0.4583333333333333</v>
      </c>
      <c r="B62" s="42">
        <v>28</v>
      </c>
      <c r="C62" s="42">
        <v>56</v>
      </c>
      <c r="D62" s="103" t="s">
        <v>150</v>
      </c>
      <c r="E62" s="103" t="s">
        <v>31</v>
      </c>
      <c r="F62" s="104" t="s">
        <v>154</v>
      </c>
      <c r="G62" s="100" t="s">
        <v>201</v>
      </c>
      <c r="H62" s="100" t="s">
        <v>198</v>
      </c>
      <c r="M62">
        <f t="shared" si="1"/>
        <v>0</v>
      </c>
    </row>
    <row r="63" spans="1:13" ht="15.75">
      <c r="A63" s="40">
        <v>0.5</v>
      </c>
      <c r="B63" s="39">
        <v>17</v>
      </c>
      <c r="C63" s="39">
        <v>57</v>
      </c>
      <c r="D63" s="98" t="s">
        <v>64</v>
      </c>
      <c r="E63" s="98" t="s">
        <v>120</v>
      </c>
      <c r="F63" s="99" t="s">
        <v>119</v>
      </c>
      <c r="G63" s="100" t="s">
        <v>197</v>
      </c>
      <c r="H63" s="100" t="s">
        <v>203</v>
      </c>
      <c r="I63">
        <v>138</v>
      </c>
      <c r="J63">
        <v>137</v>
      </c>
      <c r="K63">
        <v>151</v>
      </c>
      <c r="L63">
        <v>145</v>
      </c>
      <c r="M63">
        <f t="shared" si="1"/>
        <v>571</v>
      </c>
    </row>
    <row r="64" spans="1:13" ht="15.75">
      <c r="A64" s="40">
        <v>0.5</v>
      </c>
      <c r="B64" s="39">
        <v>18</v>
      </c>
      <c r="C64" s="39">
        <v>58</v>
      </c>
      <c r="D64" s="98" t="s">
        <v>78</v>
      </c>
      <c r="E64" s="98" t="s">
        <v>79</v>
      </c>
      <c r="F64" s="99" t="s">
        <v>209</v>
      </c>
      <c r="G64" s="100" t="s">
        <v>197</v>
      </c>
      <c r="H64" s="100" t="s">
        <v>198</v>
      </c>
      <c r="I64">
        <v>136</v>
      </c>
      <c r="J64">
        <v>101</v>
      </c>
      <c r="K64">
        <v>161</v>
      </c>
      <c r="L64">
        <v>154</v>
      </c>
      <c r="M64">
        <f t="shared" si="1"/>
        <v>552</v>
      </c>
    </row>
    <row r="65" spans="1:13" ht="15.75">
      <c r="A65" s="40">
        <v>0.5</v>
      </c>
      <c r="B65" s="39">
        <v>19</v>
      </c>
      <c r="C65" s="39">
        <v>59</v>
      </c>
      <c r="D65" s="98" t="s">
        <v>125</v>
      </c>
      <c r="E65" s="98" t="s">
        <v>90</v>
      </c>
      <c r="F65" s="99" t="s">
        <v>208</v>
      </c>
      <c r="G65" s="100" t="s">
        <v>197</v>
      </c>
      <c r="H65" s="100" t="s">
        <v>203</v>
      </c>
      <c r="I65">
        <v>161</v>
      </c>
      <c r="J65">
        <v>167</v>
      </c>
      <c r="K65">
        <v>168</v>
      </c>
      <c r="L65">
        <v>169</v>
      </c>
      <c r="M65">
        <f t="shared" si="1"/>
        <v>665</v>
      </c>
    </row>
    <row r="66" spans="1:13" ht="16.5" thickBot="1">
      <c r="A66" s="40">
        <v>0.5</v>
      </c>
      <c r="B66" s="42">
        <v>20</v>
      </c>
      <c r="C66" s="42">
        <v>60</v>
      </c>
      <c r="D66" s="101" t="s">
        <v>164</v>
      </c>
      <c r="E66" s="101" t="s">
        <v>132</v>
      </c>
      <c r="F66" s="99" t="s">
        <v>165</v>
      </c>
      <c r="G66" s="100" t="s">
        <v>196</v>
      </c>
      <c r="H66" s="100" t="s">
        <v>198</v>
      </c>
      <c r="I66">
        <v>111</v>
      </c>
      <c r="J66">
        <v>123</v>
      </c>
      <c r="K66">
        <v>127</v>
      </c>
      <c r="L66">
        <v>110</v>
      </c>
      <c r="M66">
        <f t="shared" si="1"/>
        <v>471</v>
      </c>
    </row>
    <row r="67" spans="1:13" ht="15.75">
      <c r="A67" s="40">
        <v>0.5</v>
      </c>
      <c r="B67" s="39">
        <v>21</v>
      </c>
      <c r="C67" s="39">
        <v>61</v>
      </c>
      <c r="D67" s="98" t="s">
        <v>166</v>
      </c>
      <c r="E67" s="98" t="s">
        <v>168</v>
      </c>
      <c r="F67" s="99" t="s">
        <v>165</v>
      </c>
      <c r="G67" s="100" t="s">
        <v>200</v>
      </c>
      <c r="H67" s="100" t="s">
        <v>198</v>
      </c>
      <c r="I67">
        <v>120</v>
      </c>
      <c r="J67">
        <v>123</v>
      </c>
      <c r="K67">
        <v>139</v>
      </c>
      <c r="L67">
        <v>130</v>
      </c>
      <c r="M67">
        <f t="shared" si="1"/>
        <v>512</v>
      </c>
    </row>
    <row r="68" spans="1:13" ht="15.75">
      <c r="A68" s="40">
        <v>0.5</v>
      </c>
      <c r="B68" s="39">
        <v>22</v>
      </c>
      <c r="C68" s="39">
        <v>62</v>
      </c>
      <c r="D68" s="98" t="s">
        <v>137</v>
      </c>
      <c r="E68" s="98" t="s">
        <v>88</v>
      </c>
      <c r="F68" s="99" t="s">
        <v>205</v>
      </c>
      <c r="G68" s="100" t="s">
        <v>199</v>
      </c>
      <c r="H68" s="100" t="s">
        <v>198</v>
      </c>
      <c r="I68">
        <v>139</v>
      </c>
      <c r="J68">
        <v>171</v>
      </c>
      <c r="K68">
        <v>147</v>
      </c>
      <c r="L68">
        <v>160</v>
      </c>
      <c r="M68">
        <f t="shared" si="1"/>
        <v>617</v>
      </c>
    </row>
    <row r="69" spans="1:13" ht="15.75">
      <c r="A69" s="40">
        <v>0.5</v>
      </c>
      <c r="B69" s="50">
        <v>23</v>
      </c>
      <c r="C69" s="39">
        <v>63</v>
      </c>
      <c r="D69" s="98" t="s">
        <v>215</v>
      </c>
      <c r="E69" s="98" t="s">
        <v>57</v>
      </c>
      <c r="F69" s="99" t="s">
        <v>207</v>
      </c>
      <c r="G69" s="100" t="s">
        <v>199</v>
      </c>
      <c r="H69" s="100" t="s">
        <v>198</v>
      </c>
      <c r="I69">
        <v>155</v>
      </c>
      <c r="J69">
        <v>138</v>
      </c>
      <c r="K69">
        <v>152</v>
      </c>
      <c r="L69">
        <v>154</v>
      </c>
      <c r="M69">
        <f t="shared" si="1"/>
        <v>599</v>
      </c>
    </row>
    <row r="70" spans="1:13" ht="16.5" thickBot="1">
      <c r="A70" s="40">
        <v>0.5</v>
      </c>
      <c r="B70" s="42">
        <v>24</v>
      </c>
      <c r="C70" s="42">
        <v>64</v>
      </c>
      <c r="D70" s="101" t="s">
        <v>153</v>
      </c>
      <c r="E70" s="101" t="s">
        <v>57</v>
      </c>
      <c r="F70" s="99" t="s">
        <v>154</v>
      </c>
      <c r="G70" s="100" t="s">
        <v>199</v>
      </c>
      <c r="H70" s="100" t="s">
        <v>198</v>
      </c>
      <c r="I70">
        <v>129</v>
      </c>
      <c r="J70">
        <v>149</v>
      </c>
      <c r="K70">
        <v>146</v>
      </c>
      <c r="L70">
        <v>153</v>
      </c>
      <c r="M70">
        <f t="shared" si="1"/>
        <v>577</v>
      </c>
    </row>
    <row r="71" spans="1:13" ht="15.75">
      <c r="A71" s="40">
        <v>0.5</v>
      </c>
      <c r="B71" s="39">
        <v>25</v>
      </c>
      <c r="C71" s="39">
        <v>65</v>
      </c>
      <c r="D71" s="98" t="s">
        <v>32</v>
      </c>
      <c r="E71" s="98" t="s">
        <v>33</v>
      </c>
      <c r="F71" s="99" t="s">
        <v>165</v>
      </c>
      <c r="G71" s="100" t="s">
        <v>202</v>
      </c>
      <c r="H71" s="100" t="s">
        <v>198</v>
      </c>
      <c r="I71">
        <v>162</v>
      </c>
      <c r="J71">
        <v>165</v>
      </c>
      <c r="K71">
        <v>171</v>
      </c>
      <c r="L71">
        <v>166</v>
      </c>
      <c r="M71">
        <f t="shared" si="1"/>
        <v>664</v>
      </c>
    </row>
    <row r="72" spans="1:13" ht="15.75">
      <c r="A72" s="40">
        <v>0.5</v>
      </c>
      <c r="B72" s="39">
        <v>26</v>
      </c>
      <c r="C72" s="39">
        <v>66</v>
      </c>
      <c r="D72" s="98" t="s">
        <v>28</v>
      </c>
      <c r="E72" s="98" t="s">
        <v>29</v>
      </c>
      <c r="F72" s="99" t="s">
        <v>206</v>
      </c>
      <c r="G72" s="100" t="s">
        <v>202</v>
      </c>
      <c r="H72" s="100" t="s">
        <v>198</v>
      </c>
      <c r="I72">
        <v>167</v>
      </c>
      <c r="J72">
        <v>168</v>
      </c>
      <c r="K72">
        <v>170</v>
      </c>
      <c r="L72">
        <v>168</v>
      </c>
      <c r="M72">
        <f t="shared" si="1"/>
        <v>673</v>
      </c>
    </row>
    <row r="73" spans="1:13" ht="15.75">
      <c r="A73" s="40">
        <v>0.5</v>
      </c>
      <c r="B73" s="39">
        <v>27</v>
      </c>
      <c r="C73" s="39">
        <v>67</v>
      </c>
      <c r="D73" s="94" t="s">
        <v>211</v>
      </c>
      <c r="E73" s="94" t="s">
        <v>123</v>
      </c>
      <c r="F73" s="95" t="s">
        <v>208</v>
      </c>
      <c r="G73" s="96" t="s">
        <v>201</v>
      </c>
      <c r="H73" s="96" t="s">
        <v>203</v>
      </c>
      <c r="I73">
        <v>160</v>
      </c>
      <c r="J73">
        <v>166</v>
      </c>
      <c r="K73">
        <v>165</v>
      </c>
      <c r="L73">
        <v>165</v>
      </c>
      <c r="M73">
        <f t="shared" si="1"/>
        <v>656</v>
      </c>
    </row>
    <row r="74" spans="1:13" ht="16.5" thickBot="1">
      <c r="A74" s="41">
        <v>0.5</v>
      </c>
      <c r="B74" s="42">
        <v>28</v>
      </c>
      <c r="C74" s="42">
        <v>68</v>
      </c>
      <c r="D74" s="101" t="s">
        <v>217</v>
      </c>
      <c r="E74" s="101" t="s">
        <v>151</v>
      </c>
      <c r="F74" s="99" t="s">
        <v>154</v>
      </c>
      <c r="G74" s="100" t="s">
        <v>196</v>
      </c>
      <c r="H74" s="100" t="s">
        <v>198</v>
      </c>
      <c r="I74">
        <v>135</v>
      </c>
      <c r="J74">
        <v>131</v>
      </c>
      <c r="K74">
        <v>117</v>
      </c>
      <c r="L74">
        <v>104</v>
      </c>
      <c r="M74">
        <f t="shared" si="1"/>
        <v>487</v>
      </c>
    </row>
    <row r="75" spans="1:13" ht="15.75">
      <c r="A75" s="40">
        <v>0.5416666666666666</v>
      </c>
      <c r="B75" s="39">
        <v>17</v>
      </c>
      <c r="C75" s="39">
        <v>69</v>
      </c>
      <c r="D75" s="94" t="s">
        <v>14</v>
      </c>
      <c r="E75" s="94" t="s">
        <v>15</v>
      </c>
      <c r="F75" s="95" t="s">
        <v>208</v>
      </c>
      <c r="G75" s="96" t="s">
        <v>196</v>
      </c>
      <c r="H75" s="96" t="s">
        <v>198</v>
      </c>
      <c r="I75">
        <v>144</v>
      </c>
      <c r="J75">
        <v>153</v>
      </c>
      <c r="K75">
        <v>152</v>
      </c>
      <c r="L75">
        <v>147</v>
      </c>
      <c r="M75">
        <f t="shared" si="1"/>
        <v>596</v>
      </c>
    </row>
    <row r="76" spans="1:13" ht="15.75">
      <c r="A76" s="40">
        <v>0.5416666666666666</v>
      </c>
      <c r="B76" s="39">
        <v>18</v>
      </c>
      <c r="C76" s="39">
        <v>70</v>
      </c>
      <c r="D76" s="94" t="s">
        <v>39</v>
      </c>
      <c r="E76" s="94" t="s">
        <v>87</v>
      </c>
      <c r="F76" s="95" t="s">
        <v>208</v>
      </c>
      <c r="G76" s="96" t="s">
        <v>197</v>
      </c>
      <c r="H76" s="96" t="s">
        <v>198</v>
      </c>
      <c r="I76">
        <v>150</v>
      </c>
      <c r="J76">
        <v>188</v>
      </c>
      <c r="K76">
        <v>165</v>
      </c>
      <c r="L76">
        <v>173</v>
      </c>
      <c r="M76">
        <f t="shared" si="1"/>
        <v>676</v>
      </c>
    </row>
    <row r="77" spans="1:13" ht="15.75">
      <c r="A77" s="40">
        <v>0.5416666666666666</v>
      </c>
      <c r="B77" s="39">
        <v>19</v>
      </c>
      <c r="C77" s="39">
        <v>71</v>
      </c>
      <c r="D77" s="94" t="s">
        <v>62</v>
      </c>
      <c r="E77" s="94" t="s">
        <v>63</v>
      </c>
      <c r="F77" s="95" t="s">
        <v>206</v>
      </c>
      <c r="G77" s="96" t="s">
        <v>197</v>
      </c>
      <c r="H77" s="96" t="s">
        <v>198</v>
      </c>
      <c r="I77">
        <v>171</v>
      </c>
      <c r="J77">
        <v>168</v>
      </c>
      <c r="K77">
        <v>178</v>
      </c>
      <c r="L77">
        <v>181</v>
      </c>
      <c r="M77">
        <f t="shared" si="1"/>
        <v>698</v>
      </c>
    </row>
    <row r="78" spans="1:13" ht="16.5" thickBot="1">
      <c r="A78" s="40">
        <v>0.5416666666666666</v>
      </c>
      <c r="B78" s="42">
        <v>20</v>
      </c>
      <c r="C78" s="42">
        <v>72</v>
      </c>
      <c r="D78" s="97" t="s">
        <v>68</v>
      </c>
      <c r="E78" s="97" t="s">
        <v>69</v>
      </c>
      <c r="F78" s="95" t="s">
        <v>205</v>
      </c>
      <c r="G78" s="96" t="s">
        <v>197</v>
      </c>
      <c r="H78" s="96" t="s">
        <v>198</v>
      </c>
      <c r="I78">
        <v>144</v>
      </c>
      <c r="J78">
        <v>154</v>
      </c>
      <c r="K78">
        <v>150</v>
      </c>
      <c r="L78">
        <v>157</v>
      </c>
      <c r="M78">
        <f t="shared" si="1"/>
        <v>605</v>
      </c>
    </row>
    <row r="79" spans="1:13" ht="15.75">
      <c r="A79" s="40">
        <v>0.5416666666666666</v>
      </c>
      <c r="B79" s="39">
        <v>21</v>
      </c>
      <c r="C79" s="39">
        <v>73</v>
      </c>
      <c r="D79" s="94" t="s">
        <v>51</v>
      </c>
      <c r="E79" s="94" t="s">
        <v>52</v>
      </c>
      <c r="F79" s="95" t="s">
        <v>207</v>
      </c>
      <c r="G79" s="96" t="s">
        <v>200</v>
      </c>
      <c r="H79" s="96" t="s">
        <v>198</v>
      </c>
      <c r="I79">
        <v>117</v>
      </c>
      <c r="J79">
        <v>131</v>
      </c>
      <c r="K79">
        <v>114</v>
      </c>
      <c r="L79">
        <v>139</v>
      </c>
      <c r="M79">
        <f t="shared" si="1"/>
        <v>501</v>
      </c>
    </row>
    <row r="80" spans="1:13" ht="15.75">
      <c r="A80" s="40">
        <v>0.5416666666666666</v>
      </c>
      <c r="B80" s="39">
        <v>22</v>
      </c>
      <c r="C80" s="39">
        <v>74</v>
      </c>
      <c r="D80" s="94" t="s">
        <v>21</v>
      </c>
      <c r="E80" s="94" t="s">
        <v>57</v>
      </c>
      <c r="F80" s="95" t="s">
        <v>119</v>
      </c>
      <c r="G80" s="96" t="s">
        <v>200</v>
      </c>
      <c r="H80" s="96" t="s">
        <v>203</v>
      </c>
      <c r="I80">
        <v>133</v>
      </c>
      <c r="J80">
        <v>132</v>
      </c>
      <c r="K80">
        <v>115</v>
      </c>
      <c r="L80">
        <v>133</v>
      </c>
      <c r="M80">
        <f t="shared" si="1"/>
        <v>513</v>
      </c>
    </row>
    <row r="81" spans="1:13" ht="15.75">
      <c r="A81" s="40">
        <v>0.5416666666666666</v>
      </c>
      <c r="B81" s="50">
        <v>23</v>
      </c>
      <c r="C81" s="39">
        <v>75</v>
      </c>
      <c r="D81" s="94" t="s">
        <v>155</v>
      </c>
      <c r="E81" s="94" t="s">
        <v>156</v>
      </c>
      <c r="F81" s="95" t="s">
        <v>154</v>
      </c>
      <c r="G81" s="96" t="s">
        <v>199</v>
      </c>
      <c r="H81" s="96" t="s">
        <v>203</v>
      </c>
      <c r="I81">
        <v>143</v>
      </c>
      <c r="J81">
        <v>148</v>
      </c>
      <c r="K81">
        <v>141</v>
      </c>
      <c r="L81">
        <v>129</v>
      </c>
      <c r="M81">
        <f t="shared" si="1"/>
        <v>561</v>
      </c>
    </row>
    <row r="82" spans="1:14" ht="16.5" thickBot="1">
      <c r="A82" s="40">
        <v>0.5416666666666666</v>
      </c>
      <c r="B82" s="42">
        <v>24</v>
      </c>
      <c r="C82" s="42">
        <v>76</v>
      </c>
      <c r="D82" s="97" t="s">
        <v>138</v>
      </c>
      <c r="E82" s="97" t="s">
        <v>139</v>
      </c>
      <c r="F82" s="95" t="s">
        <v>205</v>
      </c>
      <c r="G82" s="96" t="s">
        <v>200</v>
      </c>
      <c r="H82" s="96" t="s">
        <v>203</v>
      </c>
      <c r="I82">
        <v>127</v>
      </c>
      <c r="J82">
        <v>149</v>
      </c>
      <c r="K82">
        <v>143</v>
      </c>
      <c r="L82">
        <v>160</v>
      </c>
      <c r="M82">
        <f t="shared" si="1"/>
        <v>579</v>
      </c>
      <c r="N82" s="44"/>
    </row>
    <row r="83" spans="1:13" ht="15.75">
      <c r="A83" s="40">
        <v>0.5416666666666666</v>
      </c>
      <c r="B83" s="39">
        <v>25</v>
      </c>
      <c r="C83" s="39">
        <v>77</v>
      </c>
      <c r="D83" s="94" t="s">
        <v>24</v>
      </c>
      <c r="E83" s="94" t="s">
        <v>144</v>
      </c>
      <c r="F83" s="95" t="s">
        <v>206</v>
      </c>
      <c r="G83" s="96" t="s">
        <v>202</v>
      </c>
      <c r="H83" s="96" t="s">
        <v>203</v>
      </c>
      <c r="I83">
        <v>166</v>
      </c>
      <c r="J83">
        <v>175</v>
      </c>
      <c r="K83">
        <v>165</v>
      </c>
      <c r="L83">
        <v>169</v>
      </c>
      <c r="M83">
        <f t="shared" si="1"/>
        <v>675</v>
      </c>
    </row>
    <row r="84" spans="1:13" ht="15.75">
      <c r="A84" s="40">
        <v>0.5416666666666666</v>
      </c>
      <c r="B84" s="39">
        <v>26</v>
      </c>
      <c r="C84" s="39">
        <v>78</v>
      </c>
      <c r="D84" s="94" t="s">
        <v>149</v>
      </c>
      <c r="E84" s="94" t="s">
        <v>159</v>
      </c>
      <c r="F84" s="95" t="s">
        <v>154</v>
      </c>
      <c r="G84" s="96" t="s">
        <v>202</v>
      </c>
      <c r="H84" s="96" t="s">
        <v>198</v>
      </c>
      <c r="I84">
        <v>126</v>
      </c>
      <c r="J84">
        <v>145</v>
      </c>
      <c r="K84">
        <v>139</v>
      </c>
      <c r="L84">
        <v>147</v>
      </c>
      <c r="M84">
        <f t="shared" si="1"/>
        <v>557</v>
      </c>
    </row>
    <row r="85" spans="1:13" ht="16.5" thickBot="1">
      <c r="A85" s="41">
        <v>0.5416666666666666</v>
      </c>
      <c r="B85" s="42">
        <v>27</v>
      </c>
      <c r="C85" s="42">
        <v>79</v>
      </c>
      <c r="D85" s="97" t="s">
        <v>43</v>
      </c>
      <c r="E85" s="97" t="s">
        <v>44</v>
      </c>
      <c r="F85" s="95" t="s">
        <v>209</v>
      </c>
      <c r="G85" s="96" t="s">
        <v>201</v>
      </c>
      <c r="H85" s="96" t="s">
        <v>198</v>
      </c>
      <c r="I85">
        <v>144</v>
      </c>
      <c r="J85">
        <v>128</v>
      </c>
      <c r="K85">
        <v>150</v>
      </c>
      <c r="L85">
        <v>133</v>
      </c>
      <c r="M85">
        <f t="shared" si="1"/>
        <v>555</v>
      </c>
    </row>
    <row r="86" spans="1:13" ht="15.75">
      <c r="A86" s="40">
        <v>0.5833333333333334</v>
      </c>
      <c r="B86" s="39">
        <v>17</v>
      </c>
      <c r="C86" s="39">
        <v>80</v>
      </c>
      <c r="D86" s="94" t="s">
        <v>43</v>
      </c>
      <c r="E86" s="94" t="s">
        <v>67</v>
      </c>
      <c r="F86" s="95" t="s">
        <v>209</v>
      </c>
      <c r="G86" s="96" t="s">
        <v>197</v>
      </c>
      <c r="H86" s="96" t="s">
        <v>198</v>
      </c>
      <c r="I86">
        <v>177</v>
      </c>
      <c r="J86">
        <v>170</v>
      </c>
      <c r="K86">
        <v>165</v>
      </c>
      <c r="L86">
        <v>182</v>
      </c>
      <c r="M86">
        <f t="shared" si="1"/>
        <v>694</v>
      </c>
    </row>
    <row r="87" spans="1:14" ht="15.75">
      <c r="A87" s="40">
        <v>0.5833333333333334</v>
      </c>
      <c r="B87" s="39">
        <v>18</v>
      </c>
      <c r="C87" s="39">
        <v>81</v>
      </c>
      <c r="D87" s="94" t="s">
        <v>74</v>
      </c>
      <c r="E87" s="94" t="s">
        <v>75</v>
      </c>
      <c r="F87" s="95" t="s">
        <v>207</v>
      </c>
      <c r="G87" s="96" t="s">
        <v>197</v>
      </c>
      <c r="H87" s="96" t="s">
        <v>198</v>
      </c>
      <c r="I87">
        <v>137</v>
      </c>
      <c r="J87">
        <v>159</v>
      </c>
      <c r="K87">
        <v>150</v>
      </c>
      <c r="L87">
        <v>148</v>
      </c>
      <c r="M87">
        <f t="shared" si="1"/>
        <v>594</v>
      </c>
      <c r="N87" s="44"/>
    </row>
    <row r="88" spans="1:13" ht="15.75">
      <c r="A88" s="40">
        <v>0.5833333333333334</v>
      </c>
      <c r="B88" s="39">
        <v>19</v>
      </c>
      <c r="C88" s="39">
        <v>82</v>
      </c>
      <c r="D88" s="94" t="s">
        <v>170</v>
      </c>
      <c r="E88" s="94" t="s">
        <v>171</v>
      </c>
      <c r="F88" s="95" t="s">
        <v>165</v>
      </c>
      <c r="G88" s="96" t="s">
        <v>197</v>
      </c>
      <c r="H88" s="96" t="s">
        <v>198</v>
      </c>
      <c r="I88">
        <v>159</v>
      </c>
      <c r="J88">
        <v>157</v>
      </c>
      <c r="K88">
        <v>163</v>
      </c>
      <c r="L88">
        <v>149</v>
      </c>
      <c r="M88">
        <f t="shared" si="1"/>
        <v>628</v>
      </c>
    </row>
    <row r="89" spans="1:13" ht="16.5" thickBot="1">
      <c r="A89" s="40">
        <v>0.5833333333333334</v>
      </c>
      <c r="B89" s="42">
        <v>20</v>
      </c>
      <c r="C89" s="42">
        <v>83</v>
      </c>
      <c r="D89" s="97" t="s">
        <v>152</v>
      </c>
      <c r="E89" s="97" t="s">
        <v>109</v>
      </c>
      <c r="F89" s="95" t="s">
        <v>154</v>
      </c>
      <c r="G89" s="96" t="s">
        <v>197</v>
      </c>
      <c r="H89" s="96" t="s">
        <v>198</v>
      </c>
      <c r="I89">
        <v>141</v>
      </c>
      <c r="J89">
        <v>117</v>
      </c>
      <c r="K89">
        <v>125</v>
      </c>
      <c r="L89">
        <v>135</v>
      </c>
      <c r="M89">
        <f t="shared" si="1"/>
        <v>518</v>
      </c>
    </row>
    <row r="90" spans="1:13" ht="15.75">
      <c r="A90" s="40">
        <v>0.5833333333333334</v>
      </c>
      <c r="B90" s="39">
        <v>21</v>
      </c>
      <c r="C90" s="39">
        <v>84</v>
      </c>
      <c r="D90" s="98" t="s">
        <v>126</v>
      </c>
      <c r="E90" s="98" t="s">
        <v>127</v>
      </c>
      <c r="F90" s="99" t="s">
        <v>208</v>
      </c>
      <c r="G90" s="100" t="s">
        <v>199</v>
      </c>
      <c r="H90" s="100" t="s">
        <v>203</v>
      </c>
      <c r="I90">
        <v>170</v>
      </c>
      <c r="J90">
        <v>178</v>
      </c>
      <c r="K90">
        <v>169</v>
      </c>
      <c r="L90">
        <v>177</v>
      </c>
      <c r="M90">
        <f t="shared" si="1"/>
        <v>694</v>
      </c>
    </row>
    <row r="91" spans="1:13" ht="15.75">
      <c r="A91" s="40">
        <v>0.5833333333333334</v>
      </c>
      <c r="B91" s="39">
        <v>22</v>
      </c>
      <c r="C91" s="39">
        <v>85</v>
      </c>
      <c r="D91" s="94" t="s">
        <v>124</v>
      </c>
      <c r="E91" s="94" t="s">
        <v>53</v>
      </c>
      <c r="F91" s="95" t="s">
        <v>208</v>
      </c>
      <c r="G91" s="96" t="s">
        <v>200</v>
      </c>
      <c r="H91" s="96" t="s">
        <v>203</v>
      </c>
      <c r="I91">
        <v>129</v>
      </c>
      <c r="J91">
        <v>139</v>
      </c>
      <c r="K91">
        <v>156</v>
      </c>
      <c r="L91">
        <v>153</v>
      </c>
      <c r="M91">
        <f t="shared" si="1"/>
        <v>577</v>
      </c>
    </row>
    <row r="92" spans="1:13" ht="15.75">
      <c r="A92" s="40">
        <v>0.5833333333333334</v>
      </c>
      <c r="B92" s="50">
        <v>23</v>
      </c>
      <c r="C92" s="39">
        <v>86</v>
      </c>
      <c r="D92" s="94" t="s">
        <v>214</v>
      </c>
      <c r="E92" s="94" t="s">
        <v>169</v>
      </c>
      <c r="F92" s="95" t="s">
        <v>165</v>
      </c>
      <c r="G92" s="96" t="s">
        <v>200</v>
      </c>
      <c r="H92" s="96" t="s">
        <v>203</v>
      </c>
      <c r="I92">
        <v>134</v>
      </c>
      <c r="J92">
        <v>111</v>
      </c>
      <c r="K92">
        <v>130</v>
      </c>
      <c r="L92">
        <v>141</v>
      </c>
      <c r="M92">
        <f t="shared" si="1"/>
        <v>516</v>
      </c>
    </row>
    <row r="93" spans="1:13" ht="16.5" thickBot="1">
      <c r="A93" s="40">
        <v>0.5833333333333334</v>
      </c>
      <c r="B93" s="42">
        <v>24</v>
      </c>
      <c r="C93" s="42">
        <v>87</v>
      </c>
      <c r="D93" s="102" t="s">
        <v>218</v>
      </c>
      <c r="E93" s="102" t="s">
        <v>48</v>
      </c>
      <c r="F93" s="95" t="s">
        <v>206</v>
      </c>
      <c r="G93" s="96" t="s">
        <v>200</v>
      </c>
      <c r="H93" s="96" t="s">
        <v>203</v>
      </c>
      <c r="I93">
        <v>142</v>
      </c>
      <c r="J93">
        <v>158</v>
      </c>
      <c r="K93">
        <v>122</v>
      </c>
      <c r="L93">
        <v>153</v>
      </c>
      <c r="M93">
        <f t="shared" si="1"/>
        <v>575</v>
      </c>
    </row>
    <row r="94" spans="1:13" ht="15.75">
      <c r="A94" s="40">
        <v>0.5833333333333334</v>
      </c>
      <c r="B94" s="39">
        <v>25</v>
      </c>
      <c r="C94" s="39">
        <v>88</v>
      </c>
      <c r="D94" s="94" t="s">
        <v>137</v>
      </c>
      <c r="E94" s="94" t="s">
        <v>45</v>
      </c>
      <c r="F94" s="95" t="s">
        <v>205</v>
      </c>
      <c r="G94" s="96" t="s">
        <v>201</v>
      </c>
      <c r="H94" s="96" t="s">
        <v>198</v>
      </c>
      <c r="I94">
        <v>119</v>
      </c>
      <c r="J94">
        <v>145</v>
      </c>
      <c r="K94">
        <v>159</v>
      </c>
      <c r="L94">
        <v>163</v>
      </c>
      <c r="M94">
        <f t="shared" si="1"/>
        <v>586</v>
      </c>
    </row>
    <row r="95" spans="1:13" ht="15.75">
      <c r="A95" s="40">
        <v>0.5833333333333334</v>
      </c>
      <c r="B95" s="39">
        <v>26</v>
      </c>
      <c r="C95" s="39">
        <v>89</v>
      </c>
      <c r="D95" s="94" t="s">
        <v>216</v>
      </c>
      <c r="E95" s="94" t="s">
        <v>36</v>
      </c>
      <c r="F95" s="95" t="s">
        <v>165</v>
      </c>
      <c r="G95" s="96" t="s">
        <v>202</v>
      </c>
      <c r="H95" s="96" t="s">
        <v>203</v>
      </c>
      <c r="I95">
        <v>135</v>
      </c>
      <c r="J95">
        <v>155</v>
      </c>
      <c r="K95">
        <v>158</v>
      </c>
      <c r="L95">
        <v>171</v>
      </c>
      <c r="M95">
        <f t="shared" si="1"/>
        <v>619</v>
      </c>
    </row>
    <row r="96" spans="1:13" ht="16.5" thickBot="1">
      <c r="A96" s="41">
        <v>0.5833333333333334</v>
      </c>
      <c r="B96" s="42">
        <v>27</v>
      </c>
      <c r="C96" s="42">
        <v>90</v>
      </c>
      <c r="D96" s="97" t="s">
        <v>160</v>
      </c>
      <c r="E96" s="97" t="s">
        <v>11</v>
      </c>
      <c r="F96" s="95" t="s">
        <v>154</v>
      </c>
      <c r="G96" s="96" t="s">
        <v>202</v>
      </c>
      <c r="H96" s="96" t="s">
        <v>203</v>
      </c>
      <c r="I96">
        <v>145</v>
      </c>
      <c r="J96">
        <v>143</v>
      </c>
      <c r="K96">
        <v>150</v>
      </c>
      <c r="L96">
        <v>133</v>
      </c>
      <c r="M96">
        <f t="shared" si="1"/>
        <v>571</v>
      </c>
    </row>
  </sheetData>
  <mergeCells count="4">
    <mergeCell ref="A3:H3"/>
    <mergeCell ref="A38:H38"/>
    <mergeCell ref="A1:H1"/>
    <mergeCell ref="A2:H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C25" sqref="C25"/>
    </sheetView>
  </sheetViews>
  <sheetFormatPr defaultColWidth="11.5546875" defaultRowHeight="15"/>
  <cols>
    <col min="1" max="1" width="44.77734375" style="0" customWidth="1"/>
    <col min="2" max="2" width="11.5546875" style="71" customWidth="1"/>
    <col min="3" max="3" width="10.99609375" style="0" customWidth="1"/>
  </cols>
  <sheetData>
    <row r="1" spans="1:8" ht="18">
      <c r="A1" s="121"/>
      <c r="B1" s="121"/>
      <c r="C1" s="121"/>
      <c r="D1" s="121"/>
      <c r="E1" s="1"/>
      <c r="F1" s="1"/>
      <c r="G1" s="1"/>
      <c r="H1" s="1"/>
    </row>
    <row r="2" spans="1:6" ht="18">
      <c r="A2" s="2"/>
      <c r="B2" s="4"/>
      <c r="C2" s="2"/>
      <c r="D2" s="3"/>
      <c r="E2" s="2"/>
      <c r="F2" s="2"/>
    </row>
    <row r="3" spans="1:6" ht="18">
      <c r="A3" s="2"/>
      <c r="B3" s="4"/>
      <c r="C3" s="2"/>
      <c r="D3" s="3"/>
      <c r="E3" s="2"/>
      <c r="F3" s="2"/>
    </row>
    <row r="4" spans="1:6" ht="18">
      <c r="A4" s="2"/>
      <c r="B4" s="4"/>
      <c r="C4" s="2"/>
      <c r="D4" s="3"/>
      <c r="E4" s="2"/>
      <c r="F4" s="2"/>
    </row>
    <row r="5" spans="1:6" ht="21" thickBot="1">
      <c r="A5" s="79" t="s">
        <v>103</v>
      </c>
      <c r="B5" s="80" t="s">
        <v>104</v>
      </c>
      <c r="C5" s="81" t="s">
        <v>7</v>
      </c>
      <c r="D5" s="3"/>
      <c r="E5" s="2"/>
      <c r="F5" s="2"/>
    </row>
    <row r="6" spans="2:6" ht="21" thickBot="1">
      <c r="B6" s="65"/>
      <c r="C6" s="6"/>
      <c r="D6" s="3" t="s">
        <v>222</v>
      </c>
      <c r="E6" s="2"/>
      <c r="F6" s="2"/>
    </row>
    <row r="7" spans="1:6" ht="20.25">
      <c r="A7" s="82" t="s">
        <v>102</v>
      </c>
      <c r="B7" s="83">
        <v>3679</v>
      </c>
      <c r="C7" s="84">
        <v>1</v>
      </c>
      <c r="D7" s="3">
        <f>SUM(B7-B7)</f>
        <v>0</v>
      </c>
      <c r="E7" s="2"/>
      <c r="F7" s="2"/>
    </row>
    <row r="8" spans="1:6" ht="20.25">
      <c r="A8" s="85" t="s">
        <v>98</v>
      </c>
      <c r="B8" s="78">
        <v>3580</v>
      </c>
      <c r="C8" s="86">
        <v>2</v>
      </c>
      <c r="D8" s="3">
        <f>SUM(B7-B8)</f>
        <v>99</v>
      </c>
      <c r="E8" s="2"/>
      <c r="F8" s="2"/>
    </row>
    <row r="9" spans="1:6" ht="20.25">
      <c r="A9" s="85" t="s">
        <v>101</v>
      </c>
      <c r="B9" s="78">
        <v>3427</v>
      </c>
      <c r="C9" s="86">
        <v>3</v>
      </c>
      <c r="D9" s="3">
        <f>SUM(B8-B9)</f>
        <v>153</v>
      </c>
      <c r="E9" s="2"/>
      <c r="F9" s="2"/>
    </row>
    <row r="10" spans="1:6" ht="20.25">
      <c r="A10" s="85" t="s">
        <v>175</v>
      </c>
      <c r="B10" s="78">
        <v>3283</v>
      </c>
      <c r="C10" s="86">
        <v>4</v>
      </c>
      <c r="D10" s="3">
        <f>SUM(B9-B10)</f>
        <v>144</v>
      </c>
      <c r="E10" s="2"/>
      <c r="F10" s="2"/>
    </row>
    <row r="11" spans="1:6" ht="20.25">
      <c r="A11" s="85" t="s">
        <v>112</v>
      </c>
      <c r="B11" s="78">
        <v>3266</v>
      </c>
      <c r="C11" s="86">
        <v>5</v>
      </c>
      <c r="D11" s="3">
        <f>SUM(B10-B11)</f>
        <v>17</v>
      </c>
      <c r="E11" s="2"/>
      <c r="F11" s="2"/>
    </row>
    <row r="12" spans="1:6" ht="20.25">
      <c r="A12" s="85" t="s">
        <v>99</v>
      </c>
      <c r="B12" s="78">
        <v>3243</v>
      </c>
      <c r="C12" s="86">
        <v>6</v>
      </c>
      <c r="D12" s="3">
        <f>SUM(B11-B12)</f>
        <v>23</v>
      </c>
      <c r="E12" s="2"/>
      <c r="F12" s="2"/>
    </row>
    <row r="13" spans="1:6" ht="20.25">
      <c r="A13" s="85" t="s">
        <v>145</v>
      </c>
      <c r="B13" s="78">
        <v>3078</v>
      </c>
      <c r="C13" s="86">
        <v>7</v>
      </c>
      <c r="D13" s="3">
        <f>SUM(B12-B13)</f>
        <v>165</v>
      </c>
      <c r="E13" s="2"/>
      <c r="F13" s="2"/>
    </row>
    <row r="14" spans="1:6" ht="20.25">
      <c r="A14" s="85" t="s">
        <v>147</v>
      </c>
      <c r="B14" s="78">
        <v>3073</v>
      </c>
      <c r="C14" s="86">
        <v>8</v>
      </c>
      <c r="D14" s="3">
        <f>SUM(B13-B14)</f>
        <v>5</v>
      </c>
      <c r="E14" s="2"/>
      <c r="F14" s="2"/>
    </row>
    <row r="15" spans="1:6" ht="20.25">
      <c r="A15" s="85" t="s">
        <v>100</v>
      </c>
      <c r="B15" s="78">
        <v>2983</v>
      </c>
      <c r="C15" s="86">
        <v>9</v>
      </c>
      <c r="D15" s="3">
        <f>SUM(B14-B15)</f>
        <v>90</v>
      </c>
      <c r="E15" s="2"/>
      <c r="F15" s="2"/>
    </row>
    <row r="16" spans="1:6" ht="20.25">
      <c r="A16" s="85" t="s">
        <v>148</v>
      </c>
      <c r="B16" s="78">
        <v>2910</v>
      </c>
      <c r="C16" s="86">
        <v>10</v>
      </c>
      <c r="D16" s="3">
        <f>SUM(B15-B16)</f>
        <v>73</v>
      </c>
      <c r="E16" s="2"/>
      <c r="F16" s="2"/>
    </row>
    <row r="17" spans="1:6" ht="21" thickBot="1">
      <c r="A17" s="87" t="s">
        <v>176</v>
      </c>
      <c r="B17" s="88">
        <v>2874</v>
      </c>
      <c r="C17" s="89">
        <v>11</v>
      </c>
      <c r="D17" s="3">
        <f>SUM(B16-B17)</f>
        <v>36</v>
      </c>
      <c r="E17" s="2"/>
      <c r="F17" s="2"/>
    </row>
    <row r="18" spans="2:6" ht="20.25">
      <c r="B18" s="65"/>
      <c r="C18" s="6"/>
      <c r="D18" s="3"/>
      <c r="E18" s="2"/>
      <c r="F18" s="2"/>
    </row>
    <row r="19" spans="1:6" ht="18">
      <c r="A19" s="6"/>
      <c r="B19" s="5"/>
      <c r="C19" s="6"/>
      <c r="D19" s="3"/>
      <c r="E19" s="2"/>
      <c r="F19" s="2"/>
    </row>
    <row r="22" ht="18">
      <c r="B22" s="77"/>
    </row>
    <row r="25" ht="18">
      <c r="B25" s="77"/>
    </row>
    <row r="26" ht="18">
      <c r="B26" s="77"/>
    </row>
    <row r="27" ht="18">
      <c r="B27" s="77"/>
    </row>
    <row r="28" ht="18">
      <c r="B28" s="77"/>
    </row>
    <row r="29" ht="18">
      <c r="B29" s="77"/>
    </row>
  </sheetData>
  <sheetProtection/>
  <mergeCells count="1">
    <mergeCell ref="A1:D1"/>
  </mergeCells>
  <conditionalFormatting sqref="B18:B19">
    <cfRule type="expression" priority="1" dxfId="0" stopIfTrue="1">
      <formula>COUNTIF($E$8:$E$19,B18)&gt;1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2"/>
  <sheetViews>
    <sheetView workbookViewId="0" topLeftCell="A1">
      <selection activeCell="J77" sqref="J77"/>
    </sheetView>
  </sheetViews>
  <sheetFormatPr defaultColWidth="11.5546875" defaultRowHeight="15"/>
  <cols>
    <col min="1" max="1" width="7.6640625" style="39" customWidth="1"/>
    <col min="2" max="2" width="5.21484375" style="39" customWidth="1"/>
    <col min="3" max="3" width="5.99609375" style="39" customWidth="1"/>
    <col min="4" max="4" width="13.4453125" style="0" customWidth="1"/>
    <col min="5" max="5" width="13.3359375" style="0" customWidth="1"/>
    <col min="6" max="6" width="14.5546875" style="0" customWidth="1"/>
    <col min="7" max="7" width="7.5546875" style="9" customWidth="1"/>
    <col min="8" max="8" width="6.77734375" style="9" customWidth="1"/>
  </cols>
  <sheetData>
    <row r="1" spans="1:8" ht="20.25">
      <c r="A1" s="117" t="s">
        <v>143</v>
      </c>
      <c r="B1" s="117"/>
      <c r="C1" s="117"/>
      <c r="D1" s="117"/>
      <c r="E1" s="117"/>
      <c r="F1" s="117"/>
      <c r="G1" s="117"/>
      <c r="H1" s="118"/>
    </row>
    <row r="2" spans="1:8" ht="23.25">
      <c r="A2" s="119" t="s">
        <v>204</v>
      </c>
      <c r="B2" s="120"/>
      <c r="C2" s="120"/>
      <c r="D2" s="120"/>
      <c r="E2" s="120"/>
      <c r="F2" s="120"/>
      <c r="G2" s="120"/>
      <c r="H2" s="120"/>
    </row>
    <row r="3" spans="1:8" ht="23.25">
      <c r="A3" s="119"/>
      <c r="B3" s="120"/>
      <c r="C3" s="120"/>
      <c r="D3" s="120"/>
      <c r="E3" s="120"/>
      <c r="F3" s="120"/>
      <c r="G3" s="120"/>
      <c r="H3" s="120"/>
    </row>
    <row r="4" spans="1:8" ht="20.25">
      <c r="A4" s="114" t="s">
        <v>193</v>
      </c>
      <c r="B4" s="115"/>
      <c r="C4" s="115"/>
      <c r="D4" s="116"/>
      <c r="E4" s="116"/>
      <c r="F4" s="116"/>
      <c r="G4" s="116"/>
      <c r="H4" s="116"/>
    </row>
    <row r="5" spans="1:8" ht="15.75">
      <c r="A5" s="39" t="s">
        <v>186</v>
      </c>
      <c r="B5" s="39" t="s">
        <v>187</v>
      </c>
      <c r="C5" s="37" t="s">
        <v>180</v>
      </c>
      <c r="D5" s="37" t="s">
        <v>2</v>
      </c>
      <c r="E5" s="37" t="s">
        <v>3</v>
      </c>
      <c r="F5" s="37" t="s">
        <v>4</v>
      </c>
      <c r="G5" s="37" t="s">
        <v>6</v>
      </c>
      <c r="H5" s="37" t="s">
        <v>181</v>
      </c>
    </row>
    <row r="6" spans="1:8" ht="15.75">
      <c r="A6" s="40">
        <v>0.59375</v>
      </c>
      <c r="B6" s="39">
        <v>21</v>
      </c>
      <c r="C6" s="39">
        <v>1</v>
      </c>
      <c r="D6" t="s">
        <v>106</v>
      </c>
      <c r="E6" t="s">
        <v>107</v>
      </c>
      <c r="F6" t="s">
        <v>182</v>
      </c>
      <c r="G6" s="9" t="s">
        <v>200</v>
      </c>
      <c r="H6" s="9" t="s">
        <v>198</v>
      </c>
    </row>
    <row r="7" spans="1:8" ht="15.75">
      <c r="A7" s="40">
        <v>0.59375</v>
      </c>
      <c r="B7" s="39">
        <v>22</v>
      </c>
      <c r="C7" s="39">
        <v>2</v>
      </c>
      <c r="D7" t="s">
        <v>183</v>
      </c>
      <c r="E7" t="s">
        <v>59</v>
      </c>
      <c r="F7" t="s">
        <v>112</v>
      </c>
      <c r="G7" s="9" t="s">
        <v>200</v>
      </c>
      <c r="H7" s="9" t="s">
        <v>203</v>
      </c>
    </row>
    <row r="8" spans="1:8" ht="15.75">
      <c r="A8" s="40">
        <v>0.59375</v>
      </c>
      <c r="B8" s="39">
        <v>23</v>
      </c>
      <c r="C8" s="39">
        <v>3</v>
      </c>
      <c r="D8" t="s">
        <v>84</v>
      </c>
      <c r="E8" t="s">
        <v>85</v>
      </c>
      <c r="F8" t="s">
        <v>195</v>
      </c>
      <c r="G8" s="9" t="s">
        <v>199</v>
      </c>
      <c r="H8" s="9" t="s">
        <v>198</v>
      </c>
    </row>
    <row r="9" spans="1:8" ht="16.5" thickBot="1">
      <c r="A9" s="45">
        <v>0.59375</v>
      </c>
      <c r="B9" s="42">
        <v>24</v>
      </c>
      <c r="C9" s="42">
        <v>4</v>
      </c>
      <c r="D9" s="103" t="s">
        <v>220</v>
      </c>
      <c r="E9" s="103" t="s">
        <v>81</v>
      </c>
      <c r="F9" s="104" t="s">
        <v>112</v>
      </c>
      <c r="G9" s="9" t="s">
        <v>199</v>
      </c>
      <c r="H9" s="9" t="s">
        <v>203</v>
      </c>
    </row>
    <row r="10" spans="1:8" ht="15.75">
      <c r="A10" s="40">
        <v>0.59375</v>
      </c>
      <c r="B10" s="39">
        <v>25</v>
      </c>
      <c r="C10" s="39">
        <v>5</v>
      </c>
      <c r="D10" t="s">
        <v>184</v>
      </c>
      <c r="E10" t="s">
        <v>132</v>
      </c>
      <c r="F10" t="s">
        <v>131</v>
      </c>
      <c r="G10" s="9" t="s">
        <v>201</v>
      </c>
      <c r="H10" s="9" t="s">
        <v>198</v>
      </c>
    </row>
    <row r="11" spans="1:8" ht="15.75">
      <c r="A11" s="40">
        <v>0.59375</v>
      </c>
      <c r="B11" s="39">
        <v>26</v>
      </c>
      <c r="C11" s="39">
        <v>6</v>
      </c>
      <c r="D11" t="s">
        <v>185</v>
      </c>
      <c r="E11" t="s">
        <v>163</v>
      </c>
      <c r="F11" t="s">
        <v>112</v>
      </c>
      <c r="G11" s="9" t="s">
        <v>202</v>
      </c>
      <c r="H11" s="9" t="s">
        <v>203</v>
      </c>
    </row>
    <row r="12" spans="1:8" ht="16.5" thickBot="1">
      <c r="A12" s="41">
        <v>0.59375</v>
      </c>
      <c r="B12" s="42">
        <v>27</v>
      </c>
      <c r="C12" s="42">
        <v>7</v>
      </c>
      <c r="D12" s="43" t="s">
        <v>26</v>
      </c>
      <c r="E12" s="43" t="s">
        <v>27</v>
      </c>
      <c r="F12" t="s">
        <v>131</v>
      </c>
      <c r="G12" s="9" t="s">
        <v>202</v>
      </c>
      <c r="H12" s="9" t="s">
        <v>198</v>
      </c>
    </row>
    <row r="13" spans="1:8" ht="15.75">
      <c r="A13" s="40">
        <v>0.6319444444444444</v>
      </c>
      <c r="B13" s="39">
        <v>17</v>
      </c>
      <c r="C13" s="39">
        <v>8</v>
      </c>
      <c r="D13" t="s">
        <v>8</v>
      </c>
      <c r="E13" t="s">
        <v>9</v>
      </c>
      <c r="F13" t="s">
        <v>112</v>
      </c>
      <c r="G13" s="9" t="s">
        <v>196</v>
      </c>
      <c r="H13" s="9" t="s">
        <v>203</v>
      </c>
    </row>
    <row r="14" spans="1:8" ht="15.75">
      <c r="A14" s="40">
        <v>0.6319444444444444</v>
      </c>
      <c r="B14" s="39">
        <v>18</v>
      </c>
      <c r="C14" s="39">
        <v>9</v>
      </c>
      <c r="D14" t="s">
        <v>76</v>
      </c>
      <c r="E14" t="s">
        <v>77</v>
      </c>
      <c r="F14" t="s">
        <v>182</v>
      </c>
      <c r="G14" s="9" t="s">
        <v>197</v>
      </c>
      <c r="H14" s="9" t="s">
        <v>198</v>
      </c>
    </row>
    <row r="15" spans="1:8" ht="15.75">
      <c r="A15" s="40">
        <v>0.6319444444444444</v>
      </c>
      <c r="B15" s="39">
        <v>19</v>
      </c>
      <c r="C15" s="39">
        <v>10</v>
      </c>
      <c r="D15" t="s">
        <v>134</v>
      </c>
      <c r="E15" t="s">
        <v>57</v>
      </c>
      <c r="F15" t="s">
        <v>131</v>
      </c>
      <c r="G15" s="9" t="s">
        <v>197</v>
      </c>
      <c r="H15" s="9" t="s">
        <v>198</v>
      </c>
    </row>
    <row r="16" spans="1:8" ht="16.5" thickBot="1">
      <c r="A16" s="40">
        <v>0.6319444444444444</v>
      </c>
      <c r="B16" s="42">
        <v>20</v>
      </c>
      <c r="C16" s="42">
        <v>11</v>
      </c>
      <c r="D16" s="43" t="s">
        <v>146</v>
      </c>
      <c r="E16" s="43" t="s">
        <v>115</v>
      </c>
      <c r="F16" t="s">
        <v>112</v>
      </c>
      <c r="G16" s="9" t="s">
        <v>197</v>
      </c>
      <c r="H16" s="9" t="s">
        <v>198</v>
      </c>
    </row>
    <row r="17" spans="1:8" ht="15.75">
      <c r="A17" s="40">
        <v>0.6319444444444444</v>
      </c>
      <c r="B17" s="39">
        <v>21</v>
      </c>
      <c r="C17" s="39">
        <v>12</v>
      </c>
      <c r="D17" t="s">
        <v>16</v>
      </c>
      <c r="E17" t="s">
        <v>58</v>
      </c>
      <c r="F17" t="s">
        <v>131</v>
      </c>
      <c r="G17" s="9" t="s">
        <v>200</v>
      </c>
      <c r="H17" s="9" t="s">
        <v>198</v>
      </c>
    </row>
    <row r="18" spans="1:8" ht="15.75">
      <c r="A18" s="40">
        <v>0.6319444444444444</v>
      </c>
      <c r="B18" s="39">
        <v>22</v>
      </c>
      <c r="C18" s="39">
        <v>13</v>
      </c>
      <c r="D18" t="s">
        <v>89</v>
      </c>
      <c r="E18" t="s">
        <v>58</v>
      </c>
      <c r="F18" t="s">
        <v>182</v>
      </c>
      <c r="G18" s="9" t="s">
        <v>199</v>
      </c>
      <c r="H18" s="9" t="s">
        <v>198</v>
      </c>
    </row>
    <row r="19" spans="1:8" ht="16.5" thickBot="1">
      <c r="A19" s="40">
        <v>0.6319444444444444</v>
      </c>
      <c r="B19" s="42">
        <v>23</v>
      </c>
      <c r="C19" s="42">
        <v>14</v>
      </c>
      <c r="D19" s="43" t="s">
        <v>173</v>
      </c>
      <c r="E19" s="43" t="s">
        <v>174</v>
      </c>
      <c r="F19" t="s">
        <v>165</v>
      </c>
      <c r="G19" s="9" t="s">
        <v>199</v>
      </c>
      <c r="H19" s="9" t="s">
        <v>198</v>
      </c>
    </row>
    <row r="20" spans="1:8" ht="15.75">
      <c r="A20" s="40">
        <v>0.6319444444444444</v>
      </c>
      <c r="B20" s="39">
        <v>25</v>
      </c>
      <c r="C20" s="39">
        <v>15</v>
      </c>
      <c r="D20" t="s">
        <v>35</v>
      </c>
      <c r="E20" t="s">
        <v>36</v>
      </c>
      <c r="F20" t="s">
        <v>165</v>
      </c>
      <c r="G20" s="9" t="s">
        <v>202</v>
      </c>
      <c r="H20" s="9" t="s">
        <v>198</v>
      </c>
    </row>
    <row r="21" spans="1:8" ht="15.75">
      <c r="A21" s="40">
        <v>0.6319444444444444</v>
      </c>
      <c r="B21" s="39">
        <v>26</v>
      </c>
      <c r="C21" s="39">
        <v>16</v>
      </c>
      <c r="D21" t="s">
        <v>188</v>
      </c>
      <c r="E21" t="s">
        <v>23</v>
      </c>
      <c r="F21" t="s">
        <v>13</v>
      </c>
      <c r="G21" s="9" t="s">
        <v>202</v>
      </c>
      <c r="H21" s="9" t="s">
        <v>203</v>
      </c>
    </row>
    <row r="22" spans="1:8" ht="16.5" thickBot="1">
      <c r="A22" s="41">
        <v>0.6319444444444444</v>
      </c>
      <c r="B22" s="42">
        <v>27</v>
      </c>
      <c r="C22" s="42">
        <v>17</v>
      </c>
      <c r="D22" s="43" t="s">
        <v>189</v>
      </c>
      <c r="E22" s="43" t="s">
        <v>114</v>
      </c>
      <c r="F22" t="s">
        <v>112</v>
      </c>
      <c r="G22" s="9" t="s">
        <v>201</v>
      </c>
      <c r="H22" s="9" t="s">
        <v>203</v>
      </c>
    </row>
    <row r="23" spans="1:8" ht="15.75">
      <c r="A23" s="40">
        <v>0.6666666666666666</v>
      </c>
      <c r="B23" s="39">
        <v>17</v>
      </c>
      <c r="C23" s="39">
        <v>18</v>
      </c>
      <c r="D23" s="44" t="s">
        <v>65</v>
      </c>
      <c r="E23" s="44" t="s">
        <v>66</v>
      </c>
      <c r="F23" t="s">
        <v>131</v>
      </c>
      <c r="G23" s="9" t="s">
        <v>197</v>
      </c>
      <c r="H23" s="9" t="s">
        <v>198</v>
      </c>
    </row>
    <row r="24" spans="1:8" ht="15.75">
      <c r="A24" s="40">
        <v>0.6666666666666666</v>
      </c>
      <c r="B24" s="39">
        <v>18</v>
      </c>
      <c r="C24" s="39">
        <v>19</v>
      </c>
      <c r="D24" s="44" t="s">
        <v>130</v>
      </c>
      <c r="E24" s="44" t="s">
        <v>23</v>
      </c>
      <c r="F24" t="s">
        <v>131</v>
      </c>
      <c r="G24" s="9" t="s">
        <v>196</v>
      </c>
      <c r="H24" s="9" t="s">
        <v>203</v>
      </c>
    </row>
    <row r="25" spans="1:8" ht="15.75">
      <c r="A25" s="40">
        <v>0.6666666666666666</v>
      </c>
      <c r="B25" s="39">
        <v>19</v>
      </c>
      <c r="C25" s="39">
        <v>20</v>
      </c>
      <c r="D25" s="44" t="s">
        <v>110</v>
      </c>
      <c r="E25" s="44" t="s">
        <v>111</v>
      </c>
      <c r="F25" t="s">
        <v>112</v>
      </c>
      <c r="G25" s="9" t="s">
        <v>196</v>
      </c>
      <c r="H25" s="9" t="s">
        <v>198</v>
      </c>
    </row>
    <row r="26" spans="1:8" ht="16.5" thickBot="1">
      <c r="A26" s="40">
        <v>0.6666666666666666</v>
      </c>
      <c r="B26" s="42">
        <v>20</v>
      </c>
      <c r="C26" s="42">
        <v>21</v>
      </c>
      <c r="D26" s="47" t="s">
        <v>177</v>
      </c>
      <c r="E26" s="47" t="s">
        <v>178</v>
      </c>
      <c r="F26" t="s">
        <v>112</v>
      </c>
      <c r="G26" s="9" t="s">
        <v>197</v>
      </c>
      <c r="H26" s="9" t="s">
        <v>198</v>
      </c>
    </row>
    <row r="27" spans="1:8" ht="15.75">
      <c r="A27" s="40">
        <v>0.6666666666666666</v>
      </c>
      <c r="B27" s="39">
        <v>25</v>
      </c>
      <c r="C27" s="39">
        <v>22</v>
      </c>
      <c r="D27" s="44" t="s">
        <v>113</v>
      </c>
      <c r="E27" s="44" t="s">
        <v>12</v>
      </c>
      <c r="F27" t="s">
        <v>112</v>
      </c>
      <c r="G27" s="9" t="s">
        <v>202</v>
      </c>
      <c r="H27" s="9" t="s">
        <v>198</v>
      </c>
    </row>
    <row r="28" spans="1:8" ht="15.75">
      <c r="A28" s="40">
        <v>0.6666666666666666</v>
      </c>
      <c r="B28" s="39">
        <v>26</v>
      </c>
      <c r="C28" s="39">
        <v>23</v>
      </c>
      <c r="D28" s="44" t="s">
        <v>133</v>
      </c>
      <c r="E28" s="44" t="s">
        <v>30</v>
      </c>
      <c r="F28" t="s">
        <v>131</v>
      </c>
      <c r="G28" s="9" t="s">
        <v>201</v>
      </c>
      <c r="H28" s="9" t="s">
        <v>203</v>
      </c>
    </row>
    <row r="29" spans="1:8" ht="15.75">
      <c r="A29" s="40">
        <v>0.6666666666666666</v>
      </c>
      <c r="B29" s="39">
        <v>27</v>
      </c>
      <c r="C29" s="39">
        <v>24</v>
      </c>
      <c r="D29" s="44" t="s">
        <v>41</v>
      </c>
      <c r="E29" s="44" t="s">
        <v>42</v>
      </c>
      <c r="F29" t="s">
        <v>165</v>
      </c>
      <c r="G29" s="9" t="s">
        <v>201</v>
      </c>
      <c r="H29" s="9" t="s">
        <v>198</v>
      </c>
    </row>
    <row r="30" spans="1:8" ht="16.5" thickBot="1">
      <c r="A30" s="41">
        <v>0.6666666666666666</v>
      </c>
      <c r="B30" s="42">
        <v>28</v>
      </c>
      <c r="C30" s="42">
        <v>25</v>
      </c>
      <c r="D30" s="47" t="s">
        <v>18</v>
      </c>
      <c r="E30" s="47" t="s">
        <v>25</v>
      </c>
      <c r="F30" t="s">
        <v>182</v>
      </c>
      <c r="G30" s="9" t="s">
        <v>202</v>
      </c>
      <c r="H30" s="9" t="s">
        <v>198</v>
      </c>
    </row>
    <row r="31" spans="1:8" ht="15.75">
      <c r="A31" s="40">
        <v>0.7013888888888888</v>
      </c>
      <c r="B31" s="39">
        <v>17</v>
      </c>
      <c r="C31" s="39">
        <v>26</v>
      </c>
      <c r="D31" s="44" t="s">
        <v>117</v>
      </c>
      <c r="E31" s="44" t="s">
        <v>56</v>
      </c>
      <c r="F31" t="s">
        <v>112</v>
      </c>
      <c r="G31" s="9" t="s">
        <v>197</v>
      </c>
      <c r="H31" s="9" t="s">
        <v>203</v>
      </c>
    </row>
    <row r="32" spans="1:8" ht="15.75">
      <c r="A32" s="40">
        <v>0.7013888888888888</v>
      </c>
      <c r="B32" s="39">
        <v>18</v>
      </c>
      <c r="C32" s="39">
        <v>27</v>
      </c>
      <c r="D32" s="44" t="s">
        <v>172</v>
      </c>
      <c r="E32" s="44" t="s">
        <v>190</v>
      </c>
      <c r="F32" t="s">
        <v>165</v>
      </c>
      <c r="G32" s="9" t="s">
        <v>197</v>
      </c>
      <c r="H32" s="9" t="s">
        <v>198</v>
      </c>
    </row>
    <row r="33" spans="1:8" ht="16.5" thickBot="1">
      <c r="A33" s="40">
        <v>0.7013888888888888</v>
      </c>
      <c r="B33" s="42">
        <v>19</v>
      </c>
      <c r="C33" s="42">
        <v>28</v>
      </c>
      <c r="D33" s="47" t="s">
        <v>116</v>
      </c>
      <c r="E33" s="47" t="s">
        <v>53</v>
      </c>
      <c r="F33" t="s">
        <v>112</v>
      </c>
      <c r="G33" s="9" t="s">
        <v>197</v>
      </c>
      <c r="H33" s="9" t="s">
        <v>203</v>
      </c>
    </row>
    <row r="34" spans="1:8" ht="15.75">
      <c r="A34" s="40">
        <v>0.7013888888888888</v>
      </c>
      <c r="B34" s="39">
        <v>21</v>
      </c>
      <c r="C34" s="39">
        <v>29</v>
      </c>
      <c r="D34" s="44" t="s">
        <v>191</v>
      </c>
      <c r="E34" s="44" t="s">
        <v>118</v>
      </c>
      <c r="F34" t="s">
        <v>112</v>
      </c>
      <c r="G34" s="9" t="s">
        <v>199</v>
      </c>
      <c r="H34" s="9" t="s">
        <v>198</v>
      </c>
    </row>
    <row r="35" spans="1:8" ht="15.75">
      <c r="A35" s="40">
        <v>0.7013888888888888</v>
      </c>
      <c r="B35" s="39">
        <v>22</v>
      </c>
      <c r="C35" s="39">
        <v>30</v>
      </c>
      <c r="D35" s="44" t="s">
        <v>184</v>
      </c>
      <c r="E35" s="44" t="s">
        <v>109</v>
      </c>
      <c r="F35" t="s">
        <v>131</v>
      </c>
      <c r="G35" s="9" t="s">
        <v>200</v>
      </c>
      <c r="H35" s="9" t="s">
        <v>203</v>
      </c>
    </row>
    <row r="36" spans="1:8" ht="15.75">
      <c r="A36" s="40">
        <v>0.7013888888888888</v>
      </c>
      <c r="B36" s="39">
        <v>23</v>
      </c>
      <c r="C36" s="39">
        <v>31</v>
      </c>
      <c r="D36" s="44" t="s">
        <v>135</v>
      </c>
      <c r="E36" s="44" t="s">
        <v>192</v>
      </c>
      <c r="F36" t="s">
        <v>131</v>
      </c>
      <c r="G36" s="9" t="s">
        <v>199</v>
      </c>
      <c r="H36" s="9" t="s">
        <v>203</v>
      </c>
    </row>
    <row r="37" spans="1:8" ht="16.5" thickBot="1">
      <c r="A37" s="41">
        <v>0.7013888888888888</v>
      </c>
      <c r="B37" s="42">
        <v>24</v>
      </c>
      <c r="C37" s="42">
        <v>32</v>
      </c>
      <c r="D37" s="47" t="s">
        <v>108</v>
      </c>
      <c r="E37" s="47" t="s">
        <v>77</v>
      </c>
      <c r="F37" t="s">
        <v>182</v>
      </c>
      <c r="G37" s="9" t="s">
        <v>200</v>
      </c>
      <c r="H37" s="9" t="s">
        <v>198</v>
      </c>
    </row>
    <row r="38" spans="4:5" ht="15.75">
      <c r="D38" s="44"/>
      <c r="E38" s="44"/>
    </row>
    <row r="39" spans="4:5" ht="15.75">
      <c r="D39" s="44"/>
      <c r="E39" s="44"/>
    </row>
    <row r="40" spans="1:8" ht="20.25">
      <c r="A40" s="117" t="s">
        <v>143</v>
      </c>
      <c r="B40" s="117"/>
      <c r="C40" s="117"/>
      <c r="D40" s="117"/>
      <c r="E40" s="117"/>
      <c r="F40" s="117"/>
      <c r="G40" s="117"/>
      <c r="H40" s="118"/>
    </row>
    <row r="41" spans="1:8" ht="23.25">
      <c r="A41" s="119" t="s">
        <v>204</v>
      </c>
      <c r="B41" s="120"/>
      <c r="C41" s="120"/>
      <c r="D41" s="120"/>
      <c r="E41" s="120"/>
      <c r="F41" s="120"/>
      <c r="G41" s="120"/>
      <c r="H41" s="120"/>
    </row>
    <row r="42" spans="1:8" ht="15.75">
      <c r="A42" s="115" t="s">
        <v>194</v>
      </c>
      <c r="B42" s="116"/>
      <c r="C42" s="116"/>
      <c r="D42" s="116"/>
      <c r="E42" s="116"/>
      <c r="F42" s="116"/>
      <c r="G42" s="116"/>
      <c r="H42" s="116"/>
    </row>
    <row r="43" spans="1:8" ht="15.75">
      <c r="A43" s="39" t="s">
        <v>186</v>
      </c>
      <c r="B43" s="39" t="s">
        <v>187</v>
      </c>
      <c r="C43" s="37" t="s">
        <v>180</v>
      </c>
      <c r="D43" s="37" t="s">
        <v>2</v>
      </c>
      <c r="E43" s="37" t="s">
        <v>3</v>
      </c>
      <c r="F43" s="37" t="s">
        <v>4</v>
      </c>
      <c r="G43" s="37" t="s">
        <v>6</v>
      </c>
      <c r="H43" s="37" t="s">
        <v>181</v>
      </c>
    </row>
    <row r="44" spans="1:8" ht="15.75">
      <c r="A44" s="40">
        <v>0.4166666666666667</v>
      </c>
      <c r="B44" s="39">
        <v>17</v>
      </c>
      <c r="C44" s="39">
        <v>33</v>
      </c>
      <c r="D44" s="94" t="s">
        <v>16</v>
      </c>
      <c r="E44" s="94" t="s">
        <v>17</v>
      </c>
      <c r="F44" s="95" t="s">
        <v>209</v>
      </c>
      <c r="G44" s="96" t="s">
        <v>196</v>
      </c>
      <c r="H44" s="96" t="s">
        <v>198</v>
      </c>
    </row>
    <row r="45" spans="1:8" ht="15.75">
      <c r="A45" s="40">
        <v>0.4166666666666667</v>
      </c>
      <c r="B45" s="39">
        <v>18</v>
      </c>
      <c r="C45" s="39">
        <v>34</v>
      </c>
      <c r="D45" s="94" t="s">
        <v>72</v>
      </c>
      <c r="E45" s="94" t="s">
        <v>73</v>
      </c>
      <c r="F45" s="95" t="s">
        <v>208</v>
      </c>
      <c r="G45" s="96" t="s">
        <v>197</v>
      </c>
      <c r="H45" s="96" t="s">
        <v>198</v>
      </c>
    </row>
    <row r="46" spans="1:8" ht="15.75">
      <c r="A46" s="40">
        <v>0.4166666666666667</v>
      </c>
      <c r="B46" s="39">
        <v>19</v>
      </c>
      <c r="C46" s="39">
        <v>35</v>
      </c>
      <c r="D46" s="94" t="s">
        <v>70</v>
      </c>
      <c r="E46" s="94" t="s">
        <v>71</v>
      </c>
      <c r="F46" s="95" t="s">
        <v>165</v>
      </c>
      <c r="G46" s="96" t="s">
        <v>197</v>
      </c>
      <c r="H46" s="96" t="s">
        <v>198</v>
      </c>
    </row>
    <row r="47" spans="1:8" ht="16.5" thickBot="1">
      <c r="A47" s="40">
        <v>0.4166666666666667</v>
      </c>
      <c r="B47" s="42">
        <v>20</v>
      </c>
      <c r="C47" s="42">
        <v>36</v>
      </c>
      <c r="D47" s="97" t="s">
        <v>140</v>
      </c>
      <c r="E47" s="97" t="s">
        <v>86</v>
      </c>
      <c r="F47" s="95" t="s">
        <v>205</v>
      </c>
      <c r="G47" s="96" t="s">
        <v>197</v>
      </c>
      <c r="H47" s="96" t="s">
        <v>198</v>
      </c>
    </row>
    <row r="48" spans="1:8" ht="15.75">
      <c r="A48" s="40">
        <v>0.4166666666666667</v>
      </c>
      <c r="B48" s="39">
        <v>21</v>
      </c>
      <c r="C48" s="39">
        <v>37</v>
      </c>
      <c r="D48" s="94" t="s">
        <v>49</v>
      </c>
      <c r="E48" s="94" t="s">
        <v>50</v>
      </c>
      <c r="F48" s="95" t="s">
        <v>206</v>
      </c>
      <c r="G48" s="96" t="s">
        <v>200</v>
      </c>
      <c r="H48" s="96" t="s">
        <v>198</v>
      </c>
    </row>
    <row r="49" spans="1:8" ht="15.75">
      <c r="A49" s="40">
        <v>0.4166666666666667</v>
      </c>
      <c r="B49" s="39">
        <v>22</v>
      </c>
      <c r="C49" s="39">
        <v>38</v>
      </c>
      <c r="D49" s="94" t="s">
        <v>105</v>
      </c>
      <c r="E49" s="94" t="s">
        <v>58</v>
      </c>
      <c r="F49" s="95" t="s">
        <v>207</v>
      </c>
      <c r="G49" s="96" t="s">
        <v>200</v>
      </c>
      <c r="H49" s="96" t="s">
        <v>203</v>
      </c>
    </row>
    <row r="50" spans="1:8" ht="15.75">
      <c r="A50" s="40">
        <v>0.4166666666666667</v>
      </c>
      <c r="B50" s="50">
        <v>23</v>
      </c>
      <c r="C50" s="39">
        <v>39</v>
      </c>
      <c r="D50" s="94" t="s">
        <v>54</v>
      </c>
      <c r="E50" s="94" t="s">
        <v>55</v>
      </c>
      <c r="F50" s="95" t="s">
        <v>205</v>
      </c>
      <c r="G50" s="96" t="s">
        <v>200</v>
      </c>
      <c r="H50" s="96" t="s">
        <v>198</v>
      </c>
    </row>
    <row r="51" spans="1:8" ht="16.5" thickBot="1">
      <c r="A51" s="40">
        <v>0.4166666666666667</v>
      </c>
      <c r="B51" s="42">
        <v>24</v>
      </c>
      <c r="C51" s="42">
        <v>40</v>
      </c>
      <c r="D51" s="97" t="s">
        <v>10</v>
      </c>
      <c r="E51" s="97" t="s">
        <v>83</v>
      </c>
      <c r="F51" s="95" t="s">
        <v>119</v>
      </c>
      <c r="G51" s="96" t="s">
        <v>199</v>
      </c>
      <c r="H51" s="96" t="s">
        <v>203</v>
      </c>
    </row>
    <row r="52" spans="1:8" ht="15.75">
      <c r="A52" s="40">
        <v>0.4166666666666667</v>
      </c>
      <c r="B52" s="39">
        <v>25</v>
      </c>
      <c r="C52" s="39">
        <v>41</v>
      </c>
      <c r="D52" s="94" t="s">
        <v>210</v>
      </c>
      <c r="E52" s="94" t="s">
        <v>19</v>
      </c>
      <c r="F52" s="95" t="s">
        <v>206</v>
      </c>
      <c r="G52" s="96" t="s">
        <v>202</v>
      </c>
      <c r="H52" s="96" t="s">
        <v>198</v>
      </c>
    </row>
    <row r="53" spans="1:8" ht="15.75">
      <c r="A53" s="40">
        <v>0.4166666666666667</v>
      </c>
      <c r="B53" s="39">
        <v>26</v>
      </c>
      <c r="C53" s="39">
        <v>42</v>
      </c>
      <c r="D53" s="98" t="s">
        <v>121</v>
      </c>
      <c r="E53" s="98" t="s">
        <v>122</v>
      </c>
      <c r="F53" s="99" t="s">
        <v>208</v>
      </c>
      <c r="G53" s="100" t="s">
        <v>202</v>
      </c>
      <c r="H53" s="100" t="s">
        <v>203</v>
      </c>
    </row>
    <row r="54" spans="1:8" ht="15.75">
      <c r="A54" s="40">
        <v>0.4166666666666667</v>
      </c>
      <c r="B54" s="39">
        <v>27</v>
      </c>
      <c r="C54" s="39">
        <v>43</v>
      </c>
      <c r="D54" s="94" t="s">
        <v>38</v>
      </c>
      <c r="E54" s="94" t="s">
        <v>34</v>
      </c>
      <c r="F54" s="95" t="s">
        <v>207</v>
      </c>
      <c r="G54" s="96" t="s">
        <v>201</v>
      </c>
      <c r="H54" s="96" t="s">
        <v>198</v>
      </c>
    </row>
    <row r="55" spans="1:8" ht="16.5" thickBot="1">
      <c r="A55" s="41">
        <v>0.4166666666666667</v>
      </c>
      <c r="B55" s="42">
        <v>28</v>
      </c>
      <c r="C55" s="42">
        <v>44</v>
      </c>
      <c r="D55" s="97" t="s">
        <v>157</v>
      </c>
      <c r="E55" s="97" t="s">
        <v>158</v>
      </c>
      <c r="F55" s="95" t="s">
        <v>154</v>
      </c>
      <c r="G55" s="96" t="s">
        <v>201</v>
      </c>
      <c r="H55" s="96" t="s">
        <v>198</v>
      </c>
    </row>
    <row r="56" spans="1:8" ht="15.75">
      <c r="A56" s="40">
        <v>0.4583333333333333</v>
      </c>
      <c r="B56" s="39">
        <v>17</v>
      </c>
      <c r="C56" s="39">
        <v>45</v>
      </c>
      <c r="D56" s="98" t="s">
        <v>80</v>
      </c>
      <c r="E56" s="98" t="s">
        <v>81</v>
      </c>
      <c r="F56" s="99" t="s">
        <v>207</v>
      </c>
      <c r="G56" s="100" t="s">
        <v>197</v>
      </c>
      <c r="H56" s="100" t="s">
        <v>198</v>
      </c>
    </row>
    <row r="57" spans="1:8" ht="15.75">
      <c r="A57" s="40">
        <v>0.4583333333333333</v>
      </c>
      <c r="B57" s="39">
        <v>18</v>
      </c>
      <c r="C57" s="39">
        <v>46</v>
      </c>
      <c r="D57" s="98" t="s">
        <v>210</v>
      </c>
      <c r="E57" s="98" t="s">
        <v>61</v>
      </c>
      <c r="F57" s="99" t="s">
        <v>206</v>
      </c>
      <c r="G57" s="100" t="s">
        <v>197</v>
      </c>
      <c r="H57" s="100" t="s">
        <v>198</v>
      </c>
    </row>
    <row r="58" spans="1:8" ht="15.75">
      <c r="A58" s="40">
        <v>0.4583333333333333</v>
      </c>
      <c r="B58" s="39">
        <v>19</v>
      </c>
      <c r="C58" s="39">
        <v>47</v>
      </c>
      <c r="D58" s="98" t="s">
        <v>18</v>
      </c>
      <c r="E58" s="98" t="s">
        <v>136</v>
      </c>
      <c r="F58" s="99" t="s">
        <v>205</v>
      </c>
      <c r="G58" s="100" t="s">
        <v>196</v>
      </c>
      <c r="H58" s="100" t="s">
        <v>203</v>
      </c>
    </row>
    <row r="59" spans="1:8" ht="16.5" thickBot="1">
      <c r="A59" s="40">
        <v>0.4583333333333333</v>
      </c>
      <c r="B59" s="42">
        <v>20</v>
      </c>
      <c r="C59" s="42">
        <v>48</v>
      </c>
      <c r="D59" s="101" t="s">
        <v>161</v>
      </c>
      <c r="E59" s="101" t="s">
        <v>162</v>
      </c>
      <c r="F59" s="99" t="s">
        <v>154</v>
      </c>
      <c r="G59" s="100" t="s">
        <v>196</v>
      </c>
      <c r="H59" s="100" t="s">
        <v>203</v>
      </c>
    </row>
    <row r="60" spans="1:8" ht="15.75">
      <c r="A60" s="40">
        <v>0.4583333333333333</v>
      </c>
      <c r="B60" s="39">
        <v>21</v>
      </c>
      <c r="C60" s="39">
        <v>49</v>
      </c>
      <c r="D60" s="98" t="s">
        <v>47</v>
      </c>
      <c r="E60" s="98" t="s">
        <v>212</v>
      </c>
      <c r="F60" s="99" t="s">
        <v>208</v>
      </c>
      <c r="G60" s="100" t="s">
        <v>200</v>
      </c>
      <c r="H60" s="100" t="s">
        <v>198</v>
      </c>
    </row>
    <row r="61" spans="1:8" ht="15.75">
      <c r="A61" s="40">
        <v>0.4583333333333333</v>
      </c>
      <c r="B61" s="39">
        <v>22</v>
      </c>
      <c r="C61" s="39">
        <v>50</v>
      </c>
      <c r="D61" s="98" t="s">
        <v>213</v>
      </c>
      <c r="E61" s="98" t="s">
        <v>109</v>
      </c>
      <c r="F61" s="99" t="s">
        <v>209</v>
      </c>
      <c r="G61" s="100" t="s">
        <v>199</v>
      </c>
      <c r="H61" s="100" t="s">
        <v>203</v>
      </c>
    </row>
    <row r="62" spans="1:8" ht="15.75">
      <c r="A62" s="40">
        <v>0.4583333333333333</v>
      </c>
      <c r="B62" s="50">
        <v>23</v>
      </c>
      <c r="C62" s="39">
        <v>51</v>
      </c>
      <c r="D62" s="94" t="s">
        <v>128</v>
      </c>
      <c r="E62" s="94" t="s">
        <v>129</v>
      </c>
      <c r="F62" s="95" t="s">
        <v>208</v>
      </c>
      <c r="G62" s="96" t="s">
        <v>199</v>
      </c>
      <c r="H62" s="96" t="s">
        <v>203</v>
      </c>
    </row>
    <row r="63" spans="1:8" ht="16.5" thickBot="1">
      <c r="A63" s="40">
        <v>0.4583333333333333</v>
      </c>
      <c r="B63" s="42">
        <v>24</v>
      </c>
      <c r="C63" s="42">
        <v>52</v>
      </c>
      <c r="D63" s="101" t="s">
        <v>141</v>
      </c>
      <c r="E63" s="101" t="s">
        <v>71</v>
      </c>
      <c r="F63" s="99" t="s">
        <v>205</v>
      </c>
      <c r="G63" s="100" t="s">
        <v>199</v>
      </c>
      <c r="H63" s="100" t="s">
        <v>203</v>
      </c>
    </row>
    <row r="64" spans="1:8" ht="15.75">
      <c r="A64" s="40">
        <v>0.4583333333333333</v>
      </c>
      <c r="B64" s="39">
        <v>25</v>
      </c>
      <c r="C64" s="39">
        <v>53</v>
      </c>
      <c r="D64" s="98" t="s">
        <v>39</v>
      </c>
      <c r="E64" s="98" t="s">
        <v>40</v>
      </c>
      <c r="F64" s="99" t="s">
        <v>208</v>
      </c>
      <c r="G64" s="100" t="s">
        <v>201</v>
      </c>
      <c r="H64" s="100" t="s">
        <v>198</v>
      </c>
    </row>
    <row r="65" spans="1:8" ht="15.75">
      <c r="A65" s="40">
        <v>0.4583333333333333</v>
      </c>
      <c r="B65" s="39">
        <v>26</v>
      </c>
      <c r="C65" s="39">
        <v>54</v>
      </c>
      <c r="D65" s="98" t="s">
        <v>166</v>
      </c>
      <c r="E65" s="98" t="s">
        <v>167</v>
      </c>
      <c r="F65" s="99" t="s">
        <v>165</v>
      </c>
      <c r="G65" s="100" t="s">
        <v>202</v>
      </c>
      <c r="H65" s="100" t="s">
        <v>198</v>
      </c>
    </row>
    <row r="66" spans="1:8" ht="15.75">
      <c r="A66" s="40">
        <v>0.4583333333333333</v>
      </c>
      <c r="B66" s="39">
        <v>27</v>
      </c>
      <c r="C66" s="39">
        <v>55</v>
      </c>
      <c r="D66" s="98" t="s">
        <v>21</v>
      </c>
      <c r="E66" s="98" t="s">
        <v>22</v>
      </c>
      <c r="F66" s="99" t="s">
        <v>119</v>
      </c>
      <c r="G66" s="100" t="s">
        <v>202</v>
      </c>
      <c r="H66" s="100" t="s">
        <v>203</v>
      </c>
    </row>
    <row r="67" spans="1:8" ht="16.5" thickBot="1">
      <c r="A67" s="41">
        <v>0.4583333333333333</v>
      </c>
      <c r="B67" s="42">
        <v>28</v>
      </c>
      <c r="C67" s="42">
        <v>56</v>
      </c>
      <c r="D67" s="103" t="s">
        <v>150</v>
      </c>
      <c r="E67" s="103" t="s">
        <v>31</v>
      </c>
      <c r="F67" s="104" t="s">
        <v>154</v>
      </c>
      <c r="G67" s="100" t="s">
        <v>201</v>
      </c>
      <c r="H67" s="100" t="s">
        <v>198</v>
      </c>
    </row>
    <row r="68" spans="1:8" ht="15.75">
      <c r="A68" s="40">
        <v>0.5</v>
      </c>
      <c r="B68" s="39">
        <v>17</v>
      </c>
      <c r="C68" s="39">
        <v>57</v>
      </c>
      <c r="D68" s="98" t="s">
        <v>64</v>
      </c>
      <c r="E68" s="98" t="s">
        <v>120</v>
      </c>
      <c r="F68" s="99" t="s">
        <v>119</v>
      </c>
      <c r="G68" s="100" t="s">
        <v>197</v>
      </c>
      <c r="H68" s="100" t="s">
        <v>203</v>
      </c>
    </row>
    <row r="69" spans="1:8" ht="15.75">
      <c r="A69" s="40">
        <v>0.5</v>
      </c>
      <c r="B69" s="39">
        <v>18</v>
      </c>
      <c r="C69" s="39">
        <v>58</v>
      </c>
      <c r="D69" s="98" t="s">
        <v>78</v>
      </c>
      <c r="E69" s="98" t="s">
        <v>79</v>
      </c>
      <c r="F69" s="99" t="s">
        <v>209</v>
      </c>
      <c r="G69" s="100" t="s">
        <v>197</v>
      </c>
      <c r="H69" s="100" t="s">
        <v>198</v>
      </c>
    </row>
    <row r="70" spans="1:8" ht="15.75">
      <c r="A70" s="40">
        <v>0.5</v>
      </c>
      <c r="B70" s="39">
        <v>19</v>
      </c>
      <c r="C70" s="39">
        <v>59</v>
      </c>
      <c r="D70" s="98" t="s">
        <v>125</v>
      </c>
      <c r="E70" s="98" t="s">
        <v>90</v>
      </c>
      <c r="F70" s="99" t="s">
        <v>208</v>
      </c>
      <c r="G70" s="100" t="s">
        <v>197</v>
      </c>
      <c r="H70" s="100" t="s">
        <v>203</v>
      </c>
    </row>
    <row r="71" spans="1:8" ht="16.5" thickBot="1">
      <c r="A71" s="40">
        <v>0.5</v>
      </c>
      <c r="B71" s="42">
        <v>20</v>
      </c>
      <c r="C71" s="42">
        <v>60</v>
      </c>
      <c r="D71" s="101" t="s">
        <v>164</v>
      </c>
      <c r="E71" s="101" t="s">
        <v>132</v>
      </c>
      <c r="F71" s="99" t="s">
        <v>165</v>
      </c>
      <c r="G71" s="100" t="s">
        <v>196</v>
      </c>
      <c r="H71" s="100" t="s">
        <v>198</v>
      </c>
    </row>
    <row r="72" spans="1:8" ht="15.75">
      <c r="A72" s="40">
        <v>0.5</v>
      </c>
      <c r="B72" s="39">
        <v>21</v>
      </c>
      <c r="C72" s="39">
        <v>61</v>
      </c>
      <c r="D72" s="98" t="s">
        <v>166</v>
      </c>
      <c r="E72" s="98" t="s">
        <v>168</v>
      </c>
      <c r="F72" s="99" t="s">
        <v>165</v>
      </c>
      <c r="G72" s="100" t="s">
        <v>200</v>
      </c>
      <c r="H72" s="100" t="s">
        <v>198</v>
      </c>
    </row>
    <row r="73" spans="1:8" ht="15.75">
      <c r="A73" s="40">
        <v>0.5</v>
      </c>
      <c r="B73" s="39">
        <v>22</v>
      </c>
      <c r="C73" s="39">
        <v>62</v>
      </c>
      <c r="D73" s="98" t="s">
        <v>137</v>
      </c>
      <c r="E73" s="98" t="s">
        <v>88</v>
      </c>
      <c r="F73" s="99" t="s">
        <v>205</v>
      </c>
      <c r="G73" s="100" t="s">
        <v>199</v>
      </c>
      <c r="H73" s="100" t="s">
        <v>198</v>
      </c>
    </row>
    <row r="74" spans="1:8" ht="15.75">
      <c r="A74" s="40">
        <v>0.5</v>
      </c>
      <c r="B74" s="50">
        <v>23</v>
      </c>
      <c r="C74" s="39">
        <v>63</v>
      </c>
      <c r="D74" s="98" t="s">
        <v>215</v>
      </c>
      <c r="E74" s="98" t="s">
        <v>57</v>
      </c>
      <c r="F74" s="99" t="s">
        <v>207</v>
      </c>
      <c r="G74" s="100" t="s">
        <v>199</v>
      </c>
      <c r="H74" s="100" t="s">
        <v>198</v>
      </c>
    </row>
    <row r="75" spans="1:8" ht="16.5" thickBot="1">
      <c r="A75" s="40">
        <v>0.5</v>
      </c>
      <c r="B75" s="42">
        <v>24</v>
      </c>
      <c r="C75" s="42">
        <v>64</v>
      </c>
      <c r="D75" s="101" t="s">
        <v>153</v>
      </c>
      <c r="E75" s="101" t="s">
        <v>57</v>
      </c>
      <c r="F75" s="99" t="s">
        <v>154</v>
      </c>
      <c r="G75" s="100" t="s">
        <v>199</v>
      </c>
      <c r="H75" s="100" t="s">
        <v>198</v>
      </c>
    </row>
    <row r="76" spans="1:8" ht="15.75">
      <c r="A76" s="40">
        <v>0.5</v>
      </c>
      <c r="B76" s="39">
        <v>25</v>
      </c>
      <c r="C76" s="39">
        <v>65</v>
      </c>
      <c r="D76" s="98" t="s">
        <v>32</v>
      </c>
      <c r="E76" s="98" t="s">
        <v>33</v>
      </c>
      <c r="F76" s="99" t="s">
        <v>165</v>
      </c>
      <c r="G76" s="100" t="s">
        <v>202</v>
      </c>
      <c r="H76" s="100" t="s">
        <v>198</v>
      </c>
    </row>
    <row r="77" spans="1:8" ht="15.75">
      <c r="A77" s="40">
        <v>0.5</v>
      </c>
      <c r="B77" s="39">
        <v>26</v>
      </c>
      <c r="C77" s="39">
        <v>66</v>
      </c>
      <c r="D77" s="98" t="s">
        <v>28</v>
      </c>
      <c r="E77" s="98" t="s">
        <v>29</v>
      </c>
      <c r="F77" s="99" t="s">
        <v>206</v>
      </c>
      <c r="G77" s="100" t="s">
        <v>202</v>
      </c>
      <c r="H77" s="100" t="s">
        <v>198</v>
      </c>
    </row>
    <row r="78" spans="1:8" ht="15.75">
      <c r="A78" s="40">
        <v>0.5</v>
      </c>
      <c r="B78" s="39">
        <v>27</v>
      </c>
      <c r="C78" s="39">
        <v>67</v>
      </c>
      <c r="D78" s="94" t="s">
        <v>211</v>
      </c>
      <c r="E78" s="94" t="s">
        <v>123</v>
      </c>
      <c r="F78" s="95" t="s">
        <v>208</v>
      </c>
      <c r="G78" s="96" t="s">
        <v>201</v>
      </c>
      <c r="H78" s="96" t="s">
        <v>203</v>
      </c>
    </row>
    <row r="79" spans="1:8" ht="16.5" thickBot="1">
      <c r="A79" s="41">
        <v>0.5</v>
      </c>
      <c r="B79" s="42">
        <v>28</v>
      </c>
      <c r="C79" s="42">
        <v>68</v>
      </c>
      <c r="D79" s="101" t="s">
        <v>217</v>
      </c>
      <c r="E79" s="101" t="s">
        <v>151</v>
      </c>
      <c r="F79" s="99" t="s">
        <v>154</v>
      </c>
      <c r="G79" s="100" t="s">
        <v>196</v>
      </c>
      <c r="H79" s="100" t="s">
        <v>198</v>
      </c>
    </row>
    <row r="80" spans="1:8" ht="15.75">
      <c r="A80" s="39" t="s">
        <v>186</v>
      </c>
      <c r="B80" s="39" t="s">
        <v>187</v>
      </c>
      <c r="C80" s="37" t="s">
        <v>180</v>
      </c>
      <c r="D80" s="37" t="s">
        <v>2</v>
      </c>
      <c r="E80" s="37" t="s">
        <v>3</v>
      </c>
      <c r="F80" s="37" t="s">
        <v>4</v>
      </c>
      <c r="G80" s="37" t="s">
        <v>6</v>
      </c>
      <c r="H80" s="37" t="s">
        <v>181</v>
      </c>
    </row>
    <row r="81" spans="1:8" ht="15.75">
      <c r="A81" s="40">
        <v>0.5416666666666666</v>
      </c>
      <c r="B81" s="39">
        <v>17</v>
      </c>
      <c r="C81" s="39">
        <v>69</v>
      </c>
      <c r="D81" s="94" t="s">
        <v>14</v>
      </c>
      <c r="E81" s="94" t="s">
        <v>15</v>
      </c>
      <c r="F81" s="95" t="s">
        <v>208</v>
      </c>
      <c r="G81" s="96" t="s">
        <v>196</v>
      </c>
      <c r="H81" s="96" t="s">
        <v>198</v>
      </c>
    </row>
    <row r="82" spans="1:8" ht="15.75">
      <c r="A82" s="40">
        <v>0.5416666666666666</v>
      </c>
      <c r="B82" s="39">
        <v>18</v>
      </c>
      <c r="C82" s="39">
        <v>70</v>
      </c>
      <c r="D82" s="94" t="s">
        <v>39</v>
      </c>
      <c r="E82" s="94" t="s">
        <v>87</v>
      </c>
      <c r="F82" s="95" t="s">
        <v>208</v>
      </c>
      <c r="G82" s="96" t="s">
        <v>197</v>
      </c>
      <c r="H82" s="96" t="s">
        <v>198</v>
      </c>
    </row>
    <row r="83" spans="1:8" ht="15.75">
      <c r="A83" s="40">
        <v>0.5416666666666666</v>
      </c>
      <c r="B83" s="39">
        <v>19</v>
      </c>
      <c r="C83" s="39">
        <v>71</v>
      </c>
      <c r="D83" s="94" t="s">
        <v>62</v>
      </c>
      <c r="E83" s="94" t="s">
        <v>63</v>
      </c>
      <c r="F83" s="95" t="s">
        <v>206</v>
      </c>
      <c r="G83" s="96" t="s">
        <v>197</v>
      </c>
      <c r="H83" s="96" t="s">
        <v>198</v>
      </c>
    </row>
    <row r="84" spans="1:8" ht="16.5" thickBot="1">
      <c r="A84" s="40">
        <v>0.5416666666666666</v>
      </c>
      <c r="B84" s="42">
        <v>20</v>
      </c>
      <c r="C84" s="42">
        <v>72</v>
      </c>
      <c r="D84" s="97" t="s">
        <v>68</v>
      </c>
      <c r="E84" s="97" t="s">
        <v>69</v>
      </c>
      <c r="F84" s="95" t="s">
        <v>205</v>
      </c>
      <c r="G84" s="96" t="s">
        <v>197</v>
      </c>
      <c r="H84" s="96" t="s">
        <v>198</v>
      </c>
    </row>
    <row r="85" spans="1:8" ht="15.75">
      <c r="A85" s="40">
        <v>0.5416666666666666</v>
      </c>
      <c r="B85" s="39">
        <v>21</v>
      </c>
      <c r="C85" s="39">
        <v>73</v>
      </c>
      <c r="D85" s="94" t="s">
        <v>51</v>
      </c>
      <c r="E85" s="94" t="s">
        <v>52</v>
      </c>
      <c r="F85" s="95" t="s">
        <v>207</v>
      </c>
      <c r="G85" s="96" t="s">
        <v>200</v>
      </c>
      <c r="H85" s="96" t="s">
        <v>198</v>
      </c>
    </row>
    <row r="86" spans="1:8" ht="15.75">
      <c r="A86" s="40">
        <v>0.5416666666666666</v>
      </c>
      <c r="B86" s="39">
        <v>22</v>
      </c>
      <c r="C86" s="39">
        <v>74</v>
      </c>
      <c r="D86" s="94" t="s">
        <v>21</v>
      </c>
      <c r="E86" s="94" t="s">
        <v>57</v>
      </c>
      <c r="F86" s="95" t="s">
        <v>119</v>
      </c>
      <c r="G86" s="96" t="s">
        <v>200</v>
      </c>
      <c r="H86" s="96" t="s">
        <v>203</v>
      </c>
    </row>
    <row r="87" spans="1:8" ht="15.75">
      <c r="A87" s="40">
        <v>0.5416666666666666</v>
      </c>
      <c r="B87" s="50">
        <v>23</v>
      </c>
      <c r="C87" s="39">
        <v>75</v>
      </c>
      <c r="D87" s="94" t="s">
        <v>155</v>
      </c>
      <c r="E87" s="94" t="s">
        <v>156</v>
      </c>
      <c r="F87" s="95" t="s">
        <v>154</v>
      </c>
      <c r="G87" s="96" t="s">
        <v>199</v>
      </c>
      <c r="H87" s="96" t="s">
        <v>203</v>
      </c>
    </row>
    <row r="88" spans="1:8" ht="16.5" thickBot="1">
      <c r="A88" s="40">
        <v>0.5416666666666666</v>
      </c>
      <c r="B88" s="42">
        <v>24</v>
      </c>
      <c r="C88" s="42">
        <v>76</v>
      </c>
      <c r="D88" s="97" t="s">
        <v>138</v>
      </c>
      <c r="E88" s="97" t="s">
        <v>139</v>
      </c>
      <c r="F88" s="95" t="s">
        <v>205</v>
      </c>
      <c r="G88" s="96" t="s">
        <v>200</v>
      </c>
      <c r="H88" s="96" t="s">
        <v>203</v>
      </c>
    </row>
    <row r="89" spans="1:8" ht="15.75">
      <c r="A89" s="40">
        <v>0.5416666666666666</v>
      </c>
      <c r="B89" s="39">
        <v>25</v>
      </c>
      <c r="C89" s="39">
        <v>77</v>
      </c>
      <c r="D89" s="94" t="s">
        <v>24</v>
      </c>
      <c r="E89" s="94" t="s">
        <v>144</v>
      </c>
      <c r="F89" s="95" t="s">
        <v>206</v>
      </c>
      <c r="G89" s="96" t="s">
        <v>202</v>
      </c>
      <c r="H89" s="96" t="s">
        <v>203</v>
      </c>
    </row>
    <row r="90" spans="1:8" ht="15.75">
      <c r="A90" s="40">
        <v>0.5416666666666666</v>
      </c>
      <c r="B90" s="39">
        <v>26</v>
      </c>
      <c r="C90" s="39">
        <v>78</v>
      </c>
      <c r="D90" s="94" t="s">
        <v>149</v>
      </c>
      <c r="E90" s="94" t="s">
        <v>159</v>
      </c>
      <c r="F90" s="95" t="s">
        <v>154</v>
      </c>
      <c r="G90" s="96" t="s">
        <v>202</v>
      </c>
      <c r="H90" s="96" t="s">
        <v>198</v>
      </c>
    </row>
    <row r="91" spans="1:8" ht="16.5" thickBot="1">
      <c r="A91" s="41">
        <v>0.5416666666666666</v>
      </c>
      <c r="B91" s="42">
        <v>27</v>
      </c>
      <c r="C91" s="42">
        <v>79</v>
      </c>
      <c r="D91" s="97" t="s">
        <v>43</v>
      </c>
      <c r="E91" s="97" t="s">
        <v>44</v>
      </c>
      <c r="F91" s="95" t="s">
        <v>209</v>
      </c>
      <c r="G91" s="96" t="s">
        <v>201</v>
      </c>
      <c r="H91" s="96" t="s">
        <v>198</v>
      </c>
    </row>
    <row r="92" spans="1:8" ht="15.75">
      <c r="A92" s="40">
        <v>0.5833333333333334</v>
      </c>
      <c r="B92" s="39">
        <v>17</v>
      </c>
      <c r="C92" s="39">
        <v>80</v>
      </c>
      <c r="D92" s="94" t="s">
        <v>43</v>
      </c>
      <c r="E92" s="94" t="s">
        <v>67</v>
      </c>
      <c r="F92" s="95" t="s">
        <v>209</v>
      </c>
      <c r="G92" s="96" t="s">
        <v>197</v>
      </c>
      <c r="H92" s="96" t="s">
        <v>198</v>
      </c>
    </row>
    <row r="93" spans="1:8" ht="15.75">
      <c r="A93" s="40">
        <v>0.5833333333333334</v>
      </c>
      <c r="B93" s="39">
        <v>18</v>
      </c>
      <c r="C93" s="39">
        <v>81</v>
      </c>
      <c r="D93" s="94" t="s">
        <v>74</v>
      </c>
      <c r="E93" s="94" t="s">
        <v>75</v>
      </c>
      <c r="F93" s="95" t="s">
        <v>207</v>
      </c>
      <c r="G93" s="96" t="s">
        <v>197</v>
      </c>
      <c r="H93" s="96" t="s">
        <v>198</v>
      </c>
    </row>
    <row r="94" spans="1:8" ht="15.75">
      <c r="A94" s="40">
        <v>0.5833333333333334</v>
      </c>
      <c r="B94" s="39">
        <v>19</v>
      </c>
      <c r="C94" s="39">
        <v>82</v>
      </c>
      <c r="D94" s="94" t="s">
        <v>170</v>
      </c>
      <c r="E94" s="94" t="s">
        <v>171</v>
      </c>
      <c r="F94" s="95" t="s">
        <v>165</v>
      </c>
      <c r="G94" s="96" t="s">
        <v>197</v>
      </c>
      <c r="H94" s="96" t="s">
        <v>198</v>
      </c>
    </row>
    <row r="95" spans="1:8" ht="16.5" thickBot="1">
      <c r="A95" s="40">
        <v>0.5833333333333334</v>
      </c>
      <c r="B95" s="42">
        <v>20</v>
      </c>
      <c r="C95" s="42">
        <v>83</v>
      </c>
      <c r="D95" s="97" t="s">
        <v>152</v>
      </c>
      <c r="E95" s="97" t="s">
        <v>109</v>
      </c>
      <c r="F95" s="95" t="s">
        <v>154</v>
      </c>
      <c r="G95" s="96" t="s">
        <v>197</v>
      </c>
      <c r="H95" s="96" t="s">
        <v>198</v>
      </c>
    </row>
    <row r="96" spans="1:8" ht="15.75">
      <c r="A96" s="40">
        <v>0.5833333333333334</v>
      </c>
      <c r="B96" s="39">
        <v>21</v>
      </c>
      <c r="C96" s="39">
        <v>84</v>
      </c>
      <c r="D96" s="98" t="s">
        <v>126</v>
      </c>
      <c r="E96" s="98" t="s">
        <v>127</v>
      </c>
      <c r="F96" s="99" t="s">
        <v>208</v>
      </c>
      <c r="G96" s="100" t="s">
        <v>199</v>
      </c>
      <c r="H96" s="100" t="s">
        <v>203</v>
      </c>
    </row>
    <row r="97" spans="1:8" ht="15.75">
      <c r="A97" s="40">
        <v>0.5833333333333334</v>
      </c>
      <c r="B97" s="39">
        <v>22</v>
      </c>
      <c r="C97" s="39">
        <v>85</v>
      </c>
      <c r="D97" s="94" t="s">
        <v>124</v>
      </c>
      <c r="E97" s="94" t="s">
        <v>53</v>
      </c>
      <c r="F97" s="95" t="s">
        <v>208</v>
      </c>
      <c r="G97" s="96" t="s">
        <v>200</v>
      </c>
      <c r="H97" s="96" t="s">
        <v>203</v>
      </c>
    </row>
    <row r="98" spans="1:8" ht="15.75">
      <c r="A98" s="40">
        <v>0.5833333333333334</v>
      </c>
      <c r="B98" s="50">
        <v>23</v>
      </c>
      <c r="C98" s="39">
        <v>86</v>
      </c>
      <c r="D98" s="94" t="s">
        <v>214</v>
      </c>
      <c r="E98" s="94" t="s">
        <v>169</v>
      </c>
      <c r="F98" s="95" t="s">
        <v>165</v>
      </c>
      <c r="G98" s="96" t="s">
        <v>200</v>
      </c>
      <c r="H98" s="96" t="s">
        <v>203</v>
      </c>
    </row>
    <row r="99" spans="1:8" ht="16.5" thickBot="1">
      <c r="A99" s="40">
        <v>0.5833333333333334</v>
      </c>
      <c r="B99" s="42">
        <v>24</v>
      </c>
      <c r="C99" s="42">
        <v>87</v>
      </c>
      <c r="D99" s="102" t="s">
        <v>218</v>
      </c>
      <c r="E99" s="102" t="s">
        <v>48</v>
      </c>
      <c r="F99" s="95" t="s">
        <v>206</v>
      </c>
      <c r="G99" s="96" t="s">
        <v>200</v>
      </c>
      <c r="H99" s="96" t="s">
        <v>203</v>
      </c>
    </row>
    <row r="100" spans="1:8" ht="15.75">
      <c r="A100" s="40">
        <v>0.5833333333333334</v>
      </c>
      <c r="B100" s="39">
        <v>25</v>
      </c>
      <c r="C100" s="39">
        <v>88</v>
      </c>
      <c r="D100" s="94" t="s">
        <v>137</v>
      </c>
      <c r="E100" s="94" t="s">
        <v>45</v>
      </c>
      <c r="F100" s="95" t="s">
        <v>205</v>
      </c>
      <c r="G100" s="96" t="s">
        <v>201</v>
      </c>
      <c r="H100" s="96" t="s">
        <v>198</v>
      </c>
    </row>
    <row r="101" spans="1:8" ht="15.75">
      <c r="A101" s="40">
        <v>0.5833333333333334</v>
      </c>
      <c r="B101" s="39">
        <v>26</v>
      </c>
      <c r="C101" s="39">
        <v>89</v>
      </c>
      <c r="D101" s="94" t="s">
        <v>216</v>
      </c>
      <c r="E101" s="94" t="s">
        <v>36</v>
      </c>
      <c r="F101" s="95" t="s">
        <v>165</v>
      </c>
      <c r="G101" s="96" t="s">
        <v>202</v>
      </c>
      <c r="H101" s="96" t="s">
        <v>203</v>
      </c>
    </row>
    <row r="102" spans="1:8" ht="16.5" thickBot="1">
      <c r="A102" s="41">
        <v>0.5833333333333334</v>
      </c>
      <c r="B102" s="42">
        <v>27</v>
      </c>
      <c r="C102" s="42">
        <v>90</v>
      </c>
      <c r="D102" s="97" t="s">
        <v>160</v>
      </c>
      <c r="E102" s="97" t="s">
        <v>11</v>
      </c>
      <c r="F102" s="95" t="s">
        <v>154</v>
      </c>
      <c r="G102" s="96" t="s">
        <v>202</v>
      </c>
      <c r="H102" s="96" t="s">
        <v>203</v>
      </c>
    </row>
  </sheetData>
  <mergeCells count="7">
    <mergeCell ref="A1:H1"/>
    <mergeCell ref="A2:H2"/>
    <mergeCell ref="A42:H42"/>
    <mergeCell ref="A40:H40"/>
    <mergeCell ref="A41:H41"/>
    <mergeCell ref="A4:H4"/>
    <mergeCell ref="A3:H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  <rowBreaks count="2" manualBreakCount="2">
    <brk id="39" max="255" man="1"/>
    <brk id="7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D24" sqref="D24"/>
    </sheetView>
  </sheetViews>
  <sheetFormatPr defaultColWidth="11.5546875" defaultRowHeight="15"/>
  <cols>
    <col min="1" max="1" width="4.21484375" style="0" customWidth="1"/>
    <col min="2" max="2" width="11.77734375" style="0" customWidth="1"/>
    <col min="3" max="3" width="10.77734375" style="0" customWidth="1"/>
    <col min="4" max="4" width="20.6640625" style="0" customWidth="1"/>
    <col min="5" max="5" width="11.21484375" style="9" customWidth="1"/>
    <col min="6" max="6" width="9.77734375" style="9" customWidth="1"/>
    <col min="7" max="7" width="6.99609375" style="0" customWidth="1"/>
  </cols>
  <sheetData>
    <row r="1" spans="1:7" ht="20.25">
      <c r="A1" s="117" t="s">
        <v>143</v>
      </c>
      <c r="B1" s="117"/>
      <c r="C1" s="117"/>
      <c r="D1" s="117"/>
      <c r="E1" s="117"/>
      <c r="F1" s="117"/>
      <c r="G1" s="117"/>
    </row>
    <row r="2" ht="15.75" thickBot="1"/>
    <row r="3" spans="1:7" ht="18.75" thickBot="1">
      <c r="A3" s="24"/>
      <c r="B3" s="28" t="s">
        <v>0</v>
      </c>
      <c r="C3" s="30"/>
      <c r="D3" s="32" t="s">
        <v>1</v>
      </c>
      <c r="E3" s="53"/>
      <c r="F3" s="35"/>
      <c r="G3" s="28"/>
    </row>
    <row r="4" spans="1:7" ht="18">
      <c r="A4" s="24"/>
      <c r="B4" s="28" t="s">
        <v>2</v>
      </c>
      <c r="C4" s="28" t="s">
        <v>3</v>
      </c>
      <c r="D4" s="31" t="s">
        <v>4</v>
      </c>
      <c r="E4" s="35" t="s">
        <v>6</v>
      </c>
      <c r="F4" s="35" t="s">
        <v>5</v>
      </c>
      <c r="G4" s="28" t="s">
        <v>7</v>
      </c>
    </row>
    <row r="5" spans="1:7" ht="18">
      <c r="A5" s="24"/>
      <c r="B5" s="24"/>
      <c r="C5" s="24"/>
      <c r="D5" s="24"/>
      <c r="E5" s="29"/>
      <c r="F5" s="29"/>
      <c r="G5" s="24"/>
    </row>
    <row r="6" spans="1:7" ht="18">
      <c r="A6" s="24">
        <v>1</v>
      </c>
      <c r="B6" s="54" t="str">
        <f>+'Ergebnisliste Gesamt'!D75</f>
        <v>Schur</v>
      </c>
      <c r="C6" s="54" t="str">
        <f>+'Ergebnisliste Gesamt'!E75</f>
        <v>Sylvia</v>
      </c>
      <c r="D6" s="54" t="str">
        <f>+'Ergebnisliste Gesamt'!F75</f>
        <v>Meckl.-Vorpom.</v>
      </c>
      <c r="E6" s="55" t="str">
        <f>+'Ergebnisliste Gesamt'!G75</f>
        <v>D - B1</v>
      </c>
      <c r="F6" s="55">
        <f>+'Ergebnisliste Gesamt'!M75</f>
        <v>596</v>
      </c>
      <c r="G6" s="49">
        <v>1</v>
      </c>
    </row>
    <row r="7" spans="1:7" ht="18">
      <c r="A7" s="24">
        <v>2</v>
      </c>
      <c r="B7" s="54" t="str">
        <f>+'Ergebnisliste Gesamt'!D12</f>
        <v>Bussmann</v>
      </c>
      <c r="C7" s="54" t="str">
        <f>+'Ergebnisliste Gesamt'!E12</f>
        <v>Heike</v>
      </c>
      <c r="D7" s="54" t="str">
        <f>+'Ergebnisliste Gesamt'!F12</f>
        <v>Niedersachsen</v>
      </c>
      <c r="E7" s="55" t="str">
        <f>+'Ergebnisliste Gesamt'!G12</f>
        <v>D - B1</v>
      </c>
      <c r="F7" s="55">
        <f>+'Ergebnisliste Gesamt'!M12</f>
        <v>568</v>
      </c>
      <c r="G7" s="49">
        <v>2</v>
      </c>
    </row>
    <row r="8" spans="1:7" ht="18">
      <c r="A8" s="24">
        <v>3</v>
      </c>
      <c r="B8" s="54" t="str">
        <f>+'Ergebnisliste Gesamt'!D39</f>
        <v>Schmidt</v>
      </c>
      <c r="C8" s="54" t="str">
        <f>+'Ergebnisliste Gesamt'!E39</f>
        <v>Angela</v>
      </c>
      <c r="D8" s="54" t="str">
        <f>+'Ergebnisliste Gesamt'!F39</f>
        <v>Schlesw.-Holstein</v>
      </c>
      <c r="E8" s="55" t="str">
        <f>+'Ergebnisliste Gesamt'!G39</f>
        <v>D - B1</v>
      </c>
      <c r="F8" s="55">
        <f>+'Ergebnisliste Gesamt'!M39</f>
        <v>517</v>
      </c>
      <c r="G8" s="49">
        <v>3</v>
      </c>
    </row>
    <row r="9" spans="1:7" ht="18">
      <c r="A9" s="24">
        <v>4</v>
      </c>
      <c r="B9" s="54" t="str">
        <f>+'Ergebnisliste Gesamt'!D74</f>
        <v>Kruspe </v>
      </c>
      <c r="C9" s="54" t="str">
        <f>+'Ergebnisliste Gesamt'!E74</f>
        <v>Eva</v>
      </c>
      <c r="D9" s="54" t="str">
        <f>+'Ergebnisliste Gesamt'!F74</f>
        <v>Hessen</v>
      </c>
      <c r="E9" s="55" t="str">
        <f>+'Ergebnisliste Gesamt'!G74</f>
        <v>D - B1</v>
      </c>
      <c r="F9" s="55">
        <f>+'Ergebnisliste Gesamt'!M74</f>
        <v>487</v>
      </c>
      <c r="G9" s="49">
        <v>4</v>
      </c>
    </row>
    <row r="10" spans="1:7" ht="18">
      <c r="A10" s="24">
        <v>5</v>
      </c>
      <c r="B10" s="54" t="str">
        <f>+'Ergebnisliste Gesamt'!D54</f>
        <v>Frese</v>
      </c>
      <c r="C10" s="54" t="str">
        <f>+'Ergebnisliste Gesamt'!E54</f>
        <v>Gertrud</v>
      </c>
      <c r="D10" s="54" t="str">
        <f>+'Ergebnisliste Gesamt'!F54</f>
        <v>Hessen</v>
      </c>
      <c r="E10" s="55" t="str">
        <f>+'Ergebnisliste Gesamt'!G54</f>
        <v>D - B1</v>
      </c>
      <c r="F10" s="55">
        <f>+'Ergebnisliste Gesamt'!M54</f>
        <v>484</v>
      </c>
      <c r="G10" s="49">
        <v>5</v>
      </c>
    </row>
    <row r="11" spans="1:7" ht="18">
      <c r="A11" s="24">
        <v>6</v>
      </c>
      <c r="B11" s="54" t="str">
        <f>+'Ergebnisliste Gesamt'!D66</f>
        <v>Paul</v>
      </c>
      <c r="C11" s="54" t="str">
        <f>+'Ergebnisliste Gesamt'!E66</f>
        <v>Anette</v>
      </c>
      <c r="D11" s="54" t="str">
        <f>+'Ergebnisliste Gesamt'!F66</f>
        <v>Bremen</v>
      </c>
      <c r="E11" s="55" t="str">
        <f>+'Ergebnisliste Gesamt'!G66</f>
        <v>D - B1</v>
      </c>
      <c r="F11" s="55">
        <f>+'Ergebnisliste Gesamt'!M66</f>
        <v>471</v>
      </c>
      <c r="G11" s="49">
        <v>6</v>
      </c>
    </row>
    <row r="12" spans="1:7" ht="18">
      <c r="A12" s="24">
        <v>7</v>
      </c>
      <c r="B12" s="54" t="str">
        <f>+'Ergebnisliste Gesamt'!D24</f>
        <v>Nolle</v>
      </c>
      <c r="C12" s="54" t="str">
        <f>+'Ergebnisliste Gesamt'!E24</f>
        <v>Erika</v>
      </c>
      <c r="D12" s="54" t="str">
        <f>+'Ergebnisliste Gesamt'!F24</f>
        <v>Niedersachsen</v>
      </c>
      <c r="E12" s="55" t="str">
        <f>+'Ergebnisliste Gesamt'!G24</f>
        <v>D - B1</v>
      </c>
      <c r="F12" s="55">
        <f>+'Ergebnisliste Gesamt'!M24</f>
        <v>455</v>
      </c>
      <c r="G12" s="49">
        <v>7</v>
      </c>
    </row>
    <row r="13" spans="1:7" ht="18">
      <c r="A13" s="24">
        <v>8</v>
      </c>
      <c r="B13" s="54" t="str">
        <f>+'Ergebnisliste Gesamt'!D53</f>
        <v>Hofmann</v>
      </c>
      <c r="C13" s="54" t="str">
        <f>+'Ergebnisliste Gesamt'!E53</f>
        <v>Karla</v>
      </c>
      <c r="D13" s="54" t="str">
        <f>+'Ergebnisliste Gesamt'!F53</f>
        <v>Thüringen </v>
      </c>
      <c r="E13" s="55" t="str">
        <f>+'Ergebnisliste Gesamt'!G53</f>
        <v>D - B1</v>
      </c>
      <c r="F13" s="55">
        <f>+'Ergebnisliste Gesamt'!M53</f>
        <v>454</v>
      </c>
      <c r="G13" s="49">
        <v>8</v>
      </c>
    </row>
    <row r="14" spans="1:7" ht="18">
      <c r="A14" s="24">
        <v>9</v>
      </c>
      <c r="B14" s="54" t="str">
        <f>+'Ergebnisliste Gesamt'!D23</f>
        <v>Soost</v>
      </c>
      <c r="C14" s="54" t="str">
        <f>+'Ergebnisliste Gesamt'!E23</f>
        <v>Brigitte</v>
      </c>
      <c r="D14" s="54" t="str">
        <f>+'Ergebnisliste Gesamt'!F23</f>
        <v>Brandenburg</v>
      </c>
      <c r="E14" s="55" t="str">
        <f>+'Ergebnisliste Gesamt'!G23</f>
        <v>D - B1</v>
      </c>
      <c r="F14" s="55">
        <f>+'Ergebnisliste Gesamt'!M23</f>
        <v>405</v>
      </c>
      <c r="G14" s="49">
        <v>9</v>
      </c>
    </row>
    <row r="15" spans="1:7" ht="18">
      <c r="A15" s="59"/>
      <c r="B15" s="59"/>
      <c r="C15" s="59"/>
      <c r="D15" s="59"/>
      <c r="E15" s="60"/>
      <c r="F15" s="60"/>
      <c r="G15" s="59"/>
    </row>
  </sheetData>
  <sheetProtection/>
  <mergeCells count="1">
    <mergeCell ref="A1:G1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J23" sqref="J23"/>
    </sheetView>
  </sheetViews>
  <sheetFormatPr defaultColWidth="11.5546875" defaultRowHeight="15"/>
  <cols>
    <col min="1" max="1" width="4.21484375" style="0" customWidth="1"/>
    <col min="2" max="2" width="12.88671875" style="0" customWidth="1"/>
    <col min="3" max="3" width="11.77734375" style="0" customWidth="1"/>
    <col min="4" max="4" width="18.5546875" style="0" customWidth="1"/>
    <col min="5" max="5" width="9.88671875" style="9" customWidth="1"/>
    <col min="6" max="6" width="8.99609375" style="9" customWidth="1"/>
    <col min="7" max="7" width="6.77734375" style="0" customWidth="1"/>
  </cols>
  <sheetData>
    <row r="1" spans="1:7" ht="20.25">
      <c r="A1" s="117" t="s">
        <v>143</v>
      </c>
      <c r="B1" s="117"/>
      <c r="C1" s="117"/>
      <c r="D1" s="117"/>
      <c r="E1" s="117"/>
      <c r="F1" s="117"/>
      <c r="G1" s="117"/>
    </row>
    <row r="4" ht="15.75" thickBot="1"/>
    <row r="5" spans="1:7" ht="18.75" thickBot="1">
      <c r="A5" s="24"/>
      <c r="B5" s="28" t="s">
        <v>6</v>
      </c>
      <c r="C5" s="30"/>
      <c r="D5" s="32" t="s">
        <v>20</v>
      </c>
      <c r="E5" s="53"/>
      <c r="F5" s="35"/>
      <c r="G5" s="28"/>
    </row>
    <row r="6" spans="1:7" ht="18">
      <c r="A6" s="24"/>
      <c r="B6" s="28" t="s">
        <v>2</v>
      </c>
      <c r="C6" s="28" t="s">
        <v>3</v>
      </c>
      <c r="D6" s="31" t="s">
        <v>4</v>
      </c>
      <c r="E6" s="35" t="s">
        <v>6</v>
      </c>
      <c r="F6" s="35" t="s">
        <v>5</v>
      </c>
      <c r="G6" s="28" t="s">
        <v>7</v>
      </c>
    </row>
    <row r="7" spans="1:7" ht="18">
      <c r="A7" s="24"/>
      <c r="B7" s="24"/>
      <c r="C7" s="24"/>
      <c r="D7" s="24"/>
      <c r="E7" s="29"/>
      <c r="F7" s="29"/>
      <c r="G7" s="24"/>
    </row>
    <row r="8" spans="1:7" ht="18">
      <c r="A8" s="24">
        <v>1</v>
      </c>
      <c r="B8" s="54" t="str">
        <f>+'Ergebnisliste Gesamt'!D47</f>
        <v>Hartseil </v>
      </c>
      <c r="C8" s="54" t="str">
        <f>+'Ergebnisliste Gesamt'!E47</f>
        <v>Andrea</v>
      </c>
      <c r="D8" s="54" t="str">
        <f>+'Ergebnisliste Gesamt'!F47</f>
        <v>Sachsen-Anhalt</v>
      </c>
      <c r="E8" s="55" t="str">
        <f>+'Ergebnisliste Gesamt'!G47</f>
        <v>D - B2</v>
      </c>
      <c r="F8" s="55">
        <f>+'Ergebnisliste Gesamt'!M47</f>
        <v>705</v>
      </c>
      <c r="G8" s="49">
        <v>1</v>
      </c>
    </row>
    <row r="9" spans="1:7" ht="18">
      <c r="A9" s="24">
        <v>2</v>
      </c>
      <c r="B9" s="54" t="str">
        <f>+'Ergebnisliste Gesamt'!D11</f>
        <v>Kemnitzer</v>
      </c>
      <c r="C9" s="54" t="str">
        <f>+'Ergebnisliste Gesamt'!E11</f>
        <v>Sabine</v>
      </c>
      <c r="D9" s="54" t="str">
        <f>+'Ergebnisliste Gesamt'!F11</f>
        <v>Brandenburg</v>
      </c>
      <c r="E9" s="55" t="str">
        <f>+'Ergebnisliste Gesamt'!G11</f>
        <v>D - B2</v>
      </c>
      <c r="F9" s="55">
        <f>+'Ergebnisliste Gesamt'!M11</f>
        <v>682</v>
      </c>
      <c r="G9" s="49">
        <v>2</v>
      </c>
    </row>
    <row r="10" spans="1:7" ht="18">
      <c r="A10" s="24">
        <v>3</v>
      </c>
      <c r="B10" s="54" t="str">
        <f>+'Ergebnisliste Gesamt'!D10</f>
        <v>Löpker </v>
      </c>
      <c r="C10" s="54" t="str">
        <f>+'Ergebnisliste Gesamt'!E10</f>
        <v>Maria</v>
      </c>
      <c r="D10" s="54" t="str">
        <f>+'Ergebnisliste Gesamt'!F10</f>
        <v>Niedersachsen</v>
      </c>
      <c r="E10" s="55" t="str">
        <f>+'Ergebnisliste Gesamt'!G10</f>
        <v>D - B2</v>
      </c>
      <c r="F10" s="55">
        <f>+'Ergebnisliste Gesamt'!M10</f>
        <v>679</v>
      </c>
      <c r="G10" s="49">
        <v>3</v>
      </c>
    </row>
    <row r="11" spans="1:7" ht="18">
      <c r="A11" s="24">
        <v>4</v>
      </c>
      <c r="B11" s="54" t="str">
        <f>+'Ergebnisliste Gesamt'!D83</f>
        <v>Reinke</v>
      </c>
      <c r="C11" s="54" t="str">
        <f>+'Ergebnisliste Gesamt'!E83</f>
        <v>Jana</v>
      </c>
      <c r="D11" s="54" t="str">
        <f>+'Ergebnisliste Gesamt'!F83</f>
        <v>Sachsen-Anhalt</v>
      </c>
      <c r="E11" s="55" t="str">
        <f>+'Ergebnisliste Gesamt'!G83</f>
        <v>D - B2</v>
      </c>
      <c r="F11" s="55">
        <f>+'Ergebnisliste Gesamt'!M83</f>
        <v>675</v>
      </c>
      <c r="G11" s="49">
        <v>4</v>
      </c>
    </row>
    <row r="12" spans="1:7" ht="18">
      <c r="A12" s="24">
        <v>5</v>
      </c>
      <c r="B12" s="54" t="str">
        <f>+'Ergebnisliste Gesamt'!D72</f>
        <v>Meyer</v>
      </c>
      <c r="C12" s="54" t="str">
        <f>+'Ergebnisliste Gesamt'!E72</f>
        <v>Gabriele</v>
      </c>
      <c r="D12" s="54" t="str">
        <f>+'Ergebnisliste Gesamt'!F72</f>
        <v>Sachsen-Anhalt</v>
      </c>
      <c r="E12" s="55" t="str">
        <f>+'Ergebnisliste Gesamt'!G72</f>
        <v>D - B2</v>
      </c>
      <c r="F12" s="55">
        <f>+'Ergebnisliste Gesamt'!M72</f>
        <v>673</v>
      </c>
      <c r="G12" s="49">
        <v>5</v>
      </c>
    </row>
    <row r="13" spans="1:7" ht="18">
      <c r="A13" s="24">
        <v>6</v>
      </c>
      <c r="B13" s="54" t="str">
        <f>+'Ergebnisliste Gesamt'!D29</f>
        <v>Hofmann</v>
      </c>
      <c r="C13" s="54" t="str">
        <f>+'Ergebnisliste Gesamt'!E29</f>
        <v>Helene</v>
      </c>
      <c r="D13" s="54" t="str">
        <f>+'Ergebnisliste Gesamt'!F29</f>
        <v>Bayern / Nord</v>
      </c>
      <c r="E13" s="55" t="str">
        <f>+'Ergebnisliste Gesamt'!G29</f>
        <v>D - B2</v>
      </c>
      <c r="F13" s="55">
        <f>+'Ergebnisliste Gesamt'!M29</f>
        <v>671</v>
      </c>
      <c r="G13" s="49">
        <v>6</v>
      </c>
    </row>
    <row r="14" spans="1:7" ht="18">
      <c r="A14" s="24">
        <v>7</v>
      </c>
      <c r="B14" s="54" t="str">
        <f>+'Ergebnisliste Gesamt'!D71</f>
        <v>Quatember</v>
      </c>
      <c r="C14" s="54" t="str">
        <f>+'Ergebnisliste Gesamt'!E71</f>
        <v>Karola</v>
      </c>
      <c r="D14" s="54" t="str">
        <f>+'Ergebnisliste Gesamt'!F71</f>
        <v>Bremen</v>
      </c>
      <c r="E14" s="55" t="str">
        <f>+'Ergebnisliste Gesamt'!G71</f>
        <v>D - B2</v>
      </c>
      <c r="F14" s="55">
        <f>+'Ergebnisliste Gesamt'!M71</f>
        <v>664</v>
      </c>
      <c r="G14" s="49">
        <v>7</v>
      </c>
    </row>
    <row r="15" spans="1:7" ht="18">
      <c r="A15" s="24">
        <v>8</v>
      </c>
      <c r="B15" s="54" t="str">
        <f>+'Ergebnisliste Gesamt'!D20</f>
        <v>Eck </v>
      </c>
      <c r="C15" s="54" t="str">
        <f>+'Ergebnisliste Gesamt'!E20</f>
        <v>Brigitte</v>
      </c>
      <c r="D15" s="54" t="str">
        <f>+'Ergebnisliste Gesamt'!F20</f>
        <v>Nordrhein</v>
      </c>
      <c r="E15" s="55" t="str">
        <f>+'Ergebnisliste Gesamt'!G20</f>
        <v>D - B2</v>
      </c>
      <c r="F15" s="55">
        <f>+'Ergebnisliste Gesamt'!M20</f>
        <v>636</v>
      </c>
      <c r="G15" s="49">
        <v>8</v>
      </c>
    </row>
    <row r="16" spans="1:7" ht="18">
      <c r="A16" s="24">
        <v>9</v>
      </c>
      <c r="B16" s="54" t="str">
        <f>+'Ergebnisliste Gesamt'!D48</f>
        <v>Müller</v>
      </c>
      <c r="C16" s="54" t="str">
        <f>+'Ergebnisliste Gesamt'!E48</f>
        <v>Bianca</v>
      </c>
      <c r="D16" s="54" t="str">
        <f>+'Ergebnisliste Gesamt'!F48</f>
        <v>Meckl.-Vorpom.</v>
      </c>
      <c r="E16" s="55" t="str">
        <f>+'Ergebnisliste Gesamt'!G48</f>
        <v>D - B2</v>
      </c>
      <c r="F16" s="55">
        <f>+'Ergebnisliste Gesamt'!M48</f>
        <v>629</v>
      </c>
      <c r="G16" s="49">
        <v>9</v>
      </c>
    </row>
    <row r="17" spans="1:7" ht="18">
      <c r="A17" s="24">
        <v>10</v>
      </c>
      <c r="B17" s="54" t="str">
        <f>+'Ergebnisliste Gesamt'!D26</f>
        <v>Baden</v>
      </c>
      <c r="C17" s="54" t="str">
        <f>+'Ergebnisliste Gesamt'!E26</f>
        <v>Christine</v>
      </c>
      <c r="D17" s="54" t="str">
        <f>+'Ergebnisliste Gesamt'!F26</f>
        <v>Niedersachsen</v>
      </c>
      <c r="E17" s="55" t="str">
        <f>+'Ergebnisliste Gesamt'!G26</f>
        <v>D - B2</v>
      </c>
      <c r="F17" s="55">
        <f>+'Ergebnisliste Gesamt'!M26</f>
        <v>623</v>
      </c>
      <c r="G17" s="49">
        <v>10</v>
      </c>
    </row>
    <row r="18" spans="1:7" ht="18">
      <c r="A18" s="24">
        <v>11</v>
      </c>
      <c r="B18" s="54" t="str">
        <f>+'Ergebnisliste Gesamt'!D95</f>
        <v>Hoyer</v>
      </c>
      <c r="C18" s="54" t="str">
        <f>+'Ergebnisliste Gesamt'!E95</f>
        <v>Petra</v>
      </c>
      <c r="D18" s="54" t="str">
        <f>+'Ergebnisliste Gesamt'!F95</f>
        <v>Bremen</v>
      </c>
      <c r="E18" s="55" t="str">
        <f>+'Ergebnisliste Gesamt'!G95</f>
        <v>D - B2</v>
      </c>
      <c r="F18" s="55">
        <f>+'Ergebnisliste Gesamt'!M95</f>
        <v>619</v>
      </c>
      <c r="G18" s="49">
        <v>11</v>
      </c>
    </row>
    <row r="19" spans="1:7" ht="18">
      <c r="A19" s="24">
        <v>12</v>
      </c>
      <c r="B19" s="54" t="str">
        <f>+'Ergebnisliste Gesamt'!D60</f>
        <v>Reicksmann</v>
      </c>
      <c r="C19" s="54" t="str">
        <f>+'Ergebnisliste Gesamt'!E60</f>
        <v>Martina</v>
      </c>
      <c r="D19" s="54" t="str">
        <f>+'Ergebnisliste Gesamt'!F60</f>
        <v>Bremen</v>
      </c>
      <c r="E19" s="55" t="str">
        <f>+'Ergebnisliste Gesamt'!G60</f>
        <v>D - B2</v>
      </c>
      <c r="F19" s="55">
        <f>+'Ergebnisliste Gesamt'!M60</f>
        <v>595</v>
      </c>
      <c r="G19" s="49">
        <v>12</v>
      </c>
    </row>
    <row r="20" spans="1:7" ht="18">
      <c r="A20" s="24">
        <v>13</v>
      </c>
      <c r="B20" s="54" t="str">
        <f>+'Ergebnisliste Gesamt'!D61</f>
        <v>Gajewski</v>
      </c>
      <c r="C20" s="54" t="str">
        <f>+'Ergebnisliste Gesamt'!E61</f>
        <v>Johanna</v>
      </c>
      <c r="D20" s="54" t="str">
        <f>+'Ergebnisliste Gesamt'!F61</f>
        <v>Westfalen</v>
      </c>
      <c r="E20" s="55" t="str">
        <f>+'Ergebnisliste Gesamt'!G61</f>
        <v>D - B2</v>
      </c>
      <c r="F20" s="55">
        <f>+'Ergebnisliste Gesamt'!M61</f>
        <v>581</v>
      </c>
      <c r="G20" s="49">
        <v>13</v>
      </c>
    </row>
    <row r="21" spans="1:7" ht="18">
      <c r="A21" s="24">
        <v>14</v>
      </c>
      <c r="B21" s="54" t="str">
        <f>+'Ergebnisliste Gesamt'!D96</f>
        <v>Fröhlich</v>
      </c>
      <c r="C21" s="54" t="str">
        <f>+'Ergebnisliste Gesamt'!E96</f>
        <v>Ingrid</v>
      </c>
      <c r="D21" s="54" t="str">
        <f>+'Ergebnisliste Gesamt'!F96</f>
        <v>Hessen</v>
      </c>
      <c r="E21" s="55" t="str">
        <f>+'Ergebnisliste Gesamt'!G96</f>
        <v>D - B2</v>
      </c>
      <c r="F21" s="55">
        <f>+'Ergebnisliste Gesamt'!M96</f>
        <v>571</v>
      </c>
      <c r="G21" s="49">
        <v>14</v>
      </c>
    </row>
    <row r="22" spans="1:7" ht="18">
      <c r="A22" s="24">
        <v>15</v>
      </c>
      <c r="B22" s="54" t="str">
        <f>+'Ergebnisliste Gesamt'!D84</f>
        <v>Buhl-Felden</v>
      </c>
      <c r="C22" s="54" t="str">
        <f>+'Ergebnisliste Gesamt'!E84</f>
        <v>Christtraud</v>
      </c>
      <c r="D22" s="54" t="str">
        <f>+'Ergebnisliste Gesamt'!F84</f>
        <v>Hessen</v>
      </c>
      <c r="E22" s="55" t="str">
        <f>+'Ergebnisliste Gesamt'!G84</f>
        <v>D - B2</v>
      </c>
      <c r="F22" s="55">
        <f>+'Ergebnisliste Gesamt'!M84</f>
        <v>557</v>
      </c>
      <c r="G22" s="49">
        <v>15</v>
      </c>
    </row>
    <row r="23" spans="1:7" ht="18">
      <c r="A23" s="24">
        <v>16</v>
      </c>
      <c r="B23" s="54" t="str">
        <f>+'Ergebnisliste Gesamt'!D19</f>
        <v>Hass</v>
      </c>
      <c r="C23" s="54" t="str">
        <f>+'Ergebnisliste Gesamt'!E19</f>
        <v>Petra</v>
      </c>
      <c r="D23" s="54" t="str">
        <f>+'Ergebnisliste Gesamt'!F19</f>
        <v>Bremen</v>
      </c>
      <c r="E23" s="55" t="str">
        <f>+'Ergebnisliste Gesamt'!G19</f>
        <v>D - B2</v>
      </c>
      <c r="F23" s="55">
        <f>+'Ergebnisliste Gesamt'!M19</f>
        <v>547</v>
      </c>
      <c r="G23" s="49">
        <v>16</v>
      </c>
    </row>
    <row r="24" spans="1:7" ht="18">
      <c r="A24" s="26"/>
      <c r="B24" s="15"/>
      <c r="C24" s="15"/>
      <c r="D24" s="15"/>
      <c r="E24" s="36"/>
      <c r="F24" s="36"/>
      <c r="G24" s="26"/>
    </row>
  </sheetData>
  <sheetProtection/>
  <mergeCells count="1">
    <mergeCell ref="A1:G1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D30" sqref="D30"/>
    </sheetView>
  </sheetViews>
  <sheetFormatPr defaultColWidth="11.5546875" defaultRowHeight="15"/>
  <cols>
    <col min="1" max="1" width="4.21484375" style="0" customWidth="1"/>
    <col min="2" max="2" width="15.99609375" style="0" bestFit="1" customWidth="1"/>
    <col min="3" max="3" width="12.21484375" style="0" customWidth="1"/>
    <col min="4" max="4" width="19.6640625" style="0" customWidth="1"/>
    <col min="5" max="5" width="9.6640625" style="9" customWidth="1"/>
    <col min="6" max="6" width="10.21484375" style="9" customWidth="1"/>
    <col min="7" max="7" width="6.88671875" style="9" customWidth="1"/>
  </cols>
  <sheetData>
    <row r="1" spans="1:7" ht="20.25">
      <c r="A1" s="117" t="s">
        <v>143</v>
      </c>
      <c r="B1" s="117"/>
      <c r="C1" s="117"/>
      <c r="D1" s="117"/>
      <c r="E1" s="117"/>
      <c r="F1" s="117"/>
      <c r="G1" s="117"/>
    </row>
    <row r="4" ht="15.75" thickBot="1"/>
    <row r="5" spans="1:7" ht="18.75" thickBot="1">
      <c r="A5" s="24"/>
      <c r="B5" s="28" t="s">
        <v>6</v>
      </c>
      <c r="C5" s="30"/>
      <c r="D5" s="32" t="s">
        <v>37</v>
      </c>
      <c r="E5" s="53"/>
      <c r="F5" s="35"/>
      <c r="G5" s="35"/>
    </row>
    <row r="6" spans="1:7" ht="18">
      <c r="A6" s="24"/>
      <c r="B6" s="28" t="s">
        <v>2</v>
      </c>
      <c r="C6" s="28" t="s">
        <v>3</v>
      </c>
      <c r="D6" s="31" t="s">
        <v>4</v>
      </c>
      <c r="E6" s="35" t="s">
        <v>6</v>
      </c>
      <c r="F6" s="35" t="s">
        <v>5</v>
      </c>
      <c r="G6" s="35" t="s">
        <v>7</v>
      </c>
    </row>
    <row r="7" spans="1:7" ht="18">
      <c r="A7" s="24"/>
      <c r="B7" s="24"/>
      <c r="C7" s="24"/>
      <c r="D7" s="24"/>
      <c r="E7" s="29"/>
      <c r="F7" s="29"/>
      <c r="G7" s="29"/>
    </row>
    <row r="8" spans="1:7" ht="18">
      <c r="A8" s="24">
        <v>1</v>
      </c>
      <c r="B8" s="54" t="str">
        <f>+'Ergebnisliste Gesamt'!D59</f>
        <v>Wilde</v>
      </c>
      <c r="C8" s="54" t="str">
        <f>+'Ergebnisliste Gesamt'!E59</f>
        <v>Rosalinde</v>
      </c>
      <c r="D8" s="54" t="str">
        <f>+'Ergebnisliste Gesamt'!F59</f>
        <v>Meckl.-Vorpom.</v>
      </c>
      <c r="E8" s="55" t="str">
        <f>+'Ergebnisliste Gesamt'!G59</f>
        <v>D - B3</v>
      </c>
      <c r="F8" s="55">
        <f>+'Ergebnisliste Gesamt'!M59</f>
        <v>667</v>
      </c>
      <c r="G8" s="49">
        <v>1</v>
      </c>
    </row>
    <row r="9" spans="1:7" ht="18">
      <c r="A9" s="24">
        <v>2</v>
      </c>
      <c r="B9" s="54" t="str">
        <f>+'Ergebnisliste Gesamt'!D9</f>
        <v>Schade </v>
      </c>
      <c r="C9" s="54" t="str">
        <f>+'Ergebnisliste Gesamt'!E9</f>
        <v>Anette</v>
      </c>
      <c r="D9" s="54" t="str">
        <f>+'Ergebnisliste Gesamt'!F9</f>
        <v>Brandenburg</v>
      </c>
      <c r="E9" s="55" t="str">
        <f>+'Ergebnisliste Gesamt'!G9</f>
        <v>D - B3</v>
      </c>
      <c r="F9" s="55">
        <f>+'Ergebnisliste Gesamt'!M9</f>
        <v>661</v>
      </c>
      <c r="G9" s="49">
        <v>2</v>
      </c>
    </row>
    <row r="10" spans="1:7" ht="18">
      <c r="A10" s="24">
        <v>3</v>
      </c>
      <c r="B10" s="54" t="str">
        <f>+'Ergebnisliste Gesamt'!D73</f>
        <v>Pursche </v>
      </c>
      <c r="C10" s="54" t="str">
        <f>+'Ergebnisliste Gesamt'!E73</f>
        <v>Manuela</v>
      </c>
      <c r="D10" s="54" t="str">
        <f>+'Ergebnisliste Gesamt'!F73</f>
        <v>Meckl.-Vorpom.</v>
      </c>
      <c r="E10" s="55" t="str">
        <f>+'Ergebnisliste Gesamt'!G73</f>
        <v>D - B3</v>
      </c>
      <c r="F10" s="55">
        <f>+'Ergebnisliste Gesamt'!M73</f>
        <v>656</v>
      </c>
      <c r="G10" s="49">
        <v>3</v>
      </c>
    </row>
    <row r="11" spans="1:7" ht="18">
      <c r="A11" s="24">
        <v>4</v>
      </c>
      <c r="B11" s="54" t="str">
        <f>+'Ergebnisliste Gesamt'!D27</f>
        <v>Jeche</v>
      </c>
      <c r="C11" s="54" t="str">
        <f>+'Ergebnisliste Gesamt'!E27</f>
        <v>Renate</v>
      </c>
      <c r="D11" s="54" t="str">
        <f>+'Ergebnisliste Gesamt'!F27</f>
        <v>Brandenburg</v>
      </c>
      <c r="E11" s="55" t="str">
        <f>+'Ergebnisliste Gesamt'!G27</f>
        <v>D - B3</v>
      </c>
      <c r="F11" s="55">
        <f>+'Ergebnisliste Gesamt'!M27</f>
        <v>646</v>
      </c>
      <c r="G11" s="49">
        <v>4</v>
      </c>
    </row>
    <row r="12" spans="1:7" ht="18">
      <c r="A12" s="24">
        <v>5</v>
      </c>
      <c r="B12" s="54" t="str">
        <f>+'Ergebnisliste Gesamt'!D28</f>
        <v>Weiser</v>
      </c>
      <c r="C12" s="54" t="str">
        <f>+'Ergebnisliste Gesamt'!E28</f>
        <v>Liselotte</v>
      </c>
      <c r="D12" s="54" t="str">
        <f>+'Ergebnisliste Gesamt'!F28</f>
        <v>Bremen</v>
      </c>
      <c r="E12" s="55" t="str">
        <f>+'Ergebnisliste Gesamt'!G28</f>
        <v>D - B3</v>
      </c>
      <c r="F12" s="55">
        <f>+'Ergebnisliste Gesamt'!M28</f>
        <v>619</v>
      </c>
      <c r="G12" s="49">
        <v>5</v>
      </c>
    </row>
    <row r="13" spans="1:7" ht="18">
      <c r="A13" s="24">
        <v>6</v>
      </c>
      <c r="B13" s="54" t="str">
        <f>+'Ergebnisliste Gesamt'!D21</f>
        <v>Lestin </v>
      </c>
      <c r="C13" s="54" t="str">
        <f>+'Ergebnisliste Gesamt'!E21</f>
        <v>Ursel</v>
      </c>
      <c r="D13" s="54" t="str">
        <f>+'Ergebnisliste Gesamt'!F21</f>
        <v>Niedersachsen</v>
      </c>
      <c r="E13" s="55" t="str">
        <f>+'Ergebnisliste Gesamt'!G21</f>
        <v>D - B3</v>
      </c>
      <c r="F13" s="55">
        <f>+'Ergebnisliste Gesamt'!M21</f>
        <v>610</v>
      </c>
      <c r="G13" s="49">
        <v>6</v>
      </c>
    </row>
    <row r="14" spans="1:7" ht="18">
      <c r="A14" s="24">
        <v>7</v>
      </c>
      <c r="B14" s="54" t="str">
        <f>+'Ergebnisliste Gesamt'!D49</f>
        <v>Lämmermann</v>
      </c>
      <c r="C14" s="54" t="str">
        <f>+'Ergebnisliste Gesamt'!E49</f>
        <v>Monika</v>
      </c>
      <c r="D14" s="54" t="str">
        <f>+'Ergebnisliste Gesamt'!F49</f>
        <v>Bayern Süd</v>
      </c>
      <c r="E14" s="55" t="str">
        <f>+'Ergebnisliste Gesamt'!G49</f>
        <v>D - B3</v>
      </c>
      <c r="F14" s="55">
        <f>+'Ergebnisliste Gesamt'!M49</f>
        <v>597</v>
      </c>
      <c r="G14" s="49">
        <v>7</v>
      </c>
    </row>
    <row r="15" spans="1:7" ht="18">
      <c r="A15" s="24">
        <v>8</v>
      </c>
      <c r="B15" s="54" t="str">
        <f>+'Ergebnisliste Gesamt'!D94</f>
        <v>Bohnhardt</v>
      </c>
      <c r="C15" s="54" t="str">
        <f>+'Ergebnisliste Gesamt'!E94</f>
        <v>Marlies</v>
      </c>
      <c r="D15" s="54" t="str">
        <f>+'Ergebnisliste Gesamt'!F94</f>
        <v>Thüringen </v>
      </c>
      <c r="E15" s="55" t="str">
        <f>+'Ergebnisliste Gesamt'!G94</f>
        <v>D - B3</v>
      </c>
      <c r="F15" s="55">
        <f>+'Ergebnisliste Gesamt'!M94</f>
        <v>586</v>
      </c>
      <c r="G15" s="49">
        <v>8</v>
      </c>
    </row>
    <row r="16" spans="1:7" ht="18">
      <c r="A16" s="24">
        <v>9</v>
      </c>
      <c r="B16" s="54" t="str">
        <f>+'Ergebnisliste Gesamt'!D50</f>
        <v>Landmann</v>
      </c>
      <c r="C16" s="54" t="str">
        <f>+'Ergebnisliste Gesamt'!E50</f>
        <v>Annemarie</v>
      </c>
      <c r="D16" s="54" t="str">
        <f>+'Ergebnisliste Gesamt'!F50</f>
        <v>Hessen</v>
      </c>
      <c r="E16" s="55" t="str">
        <f>+'Ergebnisliste Gesamt'!G50</f>
        <v>D - B3</v>
      </c>
      <c r="F16" s="55">
        <f>+'Ergebnisliste Gesamt'!M50</f>
        <v>564</v>
      </c>
      <c r="G16" s="49">
        <v>9</v>
      </c>
    </row>
    <row r="17" spans="1:7" ht="18">
      <c r="A17" s="24">
        <v>10</v>
      </c>
      <c r="B17" s="54" t="str">
        <f>+'Ergebnisliste Gesamt'!D85</f>
        <v>Döscher</v>
      </c>
      <c r="C17" s="54" t="str">
        <f>+'Ergebnisliste Gesamt'!E85</f>
        <v>Karin</v>
      </c>
      <c r="D17" s="54" t="str">
        <f>+'Ergebnisliste Gesamt'!F85</f>
        <v>Schlesw.-Holstein</v>
      </c>
      <c r="E17" s="55" t="str">
        <f>+'Ergebnisliste Gesamt'!G85</f>
        <v>D - B3</v>
      </c>
      <c r="F17" s="55">
        <f>+'Ergebnisliste Gesamt'!M85</f>
        <v>555</v>
      </c>
      <c r="G17" s="49">
        <v>10</v>
      </c>
    </row>
    <row r="18" spans="1:7" ht="18">
      <c r="A18" s="59"/>
      <c r="B18" s="107"/>
      <c r="C18" s="107"/>
      <c r="D18" s="107"/>
      <c r="E18" s="108"/>
      <c r="F18" s="108"/>
      <c r="G18" s="61"/>
    </row>
  </sheetData>
  <sheetProtection/>
  <mergeCells count="1">
    <mergeCell ref="A1:G1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J12" sqref="J12"/>
    </sheetView>
  </sheetViews>
  <sheetFormatPr defaultColWidth="11.5546875" defaultRowHeight="15"/>
  <cols>
    <col min="1" max="1" width="3.99609375" style="0" customWidth="1"/>
    <col min="2" max="2" width="12.88671875" style="0" customWidth="1"/>
    <col min="3" max="3" width="11.3359375" style="0" customWidth="1"/>
    <col min="4" max="4" width="18.4453125" style="0" customWidth="1"/>
    <col min="5" max="5" width="10.10546875" style="9" customWidth="1"/>
    <col min="6" max="6" width="8.88671875" style="9" customWidth="1"/>
    <col min="7" max="7" width="6.3359375" style="39" customWidth="1"/>
  </cols>
  <sheetData>
    <row r="1" spans="1:8" ht="20.25">
      <c r="A1" s="117" t="s">
        <v>143</v>
      </c>
      <c r="B1" s="117"/>
      <c r="C1" s="117"/>
      <c r="D1" s="117"/>
      <c r="E1" s="117"/>
      <c r="F1" s="117"/>
      <c r="G1" s="117"/>
      <c r="H1" s="106"/>
    </row>
    <row r="4" ht="16.5" thickBot="1"/>
    <row r="5" spans="1:7" ht="18.75" thickBot="1">
      <c r="A5" s="24"/>
      <c r="B5" s="28" t="s">
        <v>6</v>
      </c>
      <c r="C5" s="30"/>
      <c r="D5" s="32" t="s">
        <v>46</v>
      </c>
      <c r="E5" s="53"/>
      <c r="F5" s="35"/>
      <c r="G5" s="48"/>
    </row>
    <row r="6" spans="1:7" ht="18">
      <c r="A6" s="24"/>
      <c r="B6" s="28" t="s">
        <v>2</v>
      </c>
      <c r="C6" s="28" t="s">
        <v>3</v>
      </c>
      <c r="D6" s="31" t="s">
        <v>4</v>
      </c>
      <c r="E6" s="35" t="s">
        <v>6</v>
      </c>
      <c r="F6" s="35" t="s">
        <v>5</v>
      </c>
      <c r="G6" s="48" t="s">
        <v>7</v>
      </c>
    </row>
    <row r="7" spans="1:7" ht="18">
      <c r="A7" s="24"/>
      <c r="B7" s="24"/>
      <c r="C7" s="24"/>
      <c r="D7" s="24"/>
      <c r="E7" s="29"/>
      <c r="F7" s="29"/>
      <c r="G7" s="49"/>
    </row>
    <row r="8" spans="1:7" ht="18">
      <c r="A8" s="24">
        <v>1</v>
      </c>
      <c r="B8" s="54" t="str">
        <f>+'Ergebnisliste Gesamt'!D55</f>
        <v>Manz</v>
      </c>
      <c r="C8" s="52" t="str">
        <f>+'Ergebnisliste Gesamt'!E55</f>
        <v>Willy</v>
      </c>
      <c r="D8" s="52" t="str">
        <f>+'Ergebnisliste Gesamt'!F55</f>
        <v>Meckl.-Vorpom.</v>
      </c>
      <c r="E8" s="29" t="str">
        <f>+'Ergebnisliste Gesamt'!G55</f>
        <v>H - B1</v>
      </c>
      <c r="F8" s="29">
        <f>+'Ergebnisliste Gesamt'!M55</f>
        <v>613</v>
      </c>
      <c r="G8" s="49">
        <v>1</v>
      </c>
    </row>
    <row r="9" spans="1:7" ht="18">
      <c r="A9" s="24">
        <v>2</v>
      </c>
      <c r="B9" s="54" t="str">
        <f>+'Ergebnisliste Gesamt'!D43</f>
        <v>Tränkler</v>
      </c>
      <c r="C9" s="52" t="str">
        <f>+'Ergebnisliste Gesamt'!E43</f>
        <v>Peter</v>
      </c>
      <c r="D9" s="52" t="str">
        <f>+'Ergebnisliste Gesamt'!F43</f>
        <v>Sachsen-Anhalt</v>
      </c>
      <c r="E9" s="29" t="str">
        <f>+'Ergebnisliste Gesamt'!G43</f>
        <v>H - B1</v>
      </c>
      <c r="F9" s="29">
        <f>+'Ergebnisliste Gesamt'!M43</f>
        <v>599</v>
      </c>
      <c r="G9" s="49">
        <v>2</v>
      </c>
    </row>
    <row r="10" spans="1:7" ht="18">
      <c r="A10" s="24">
        <v>3</v>
      </c>
      <c r="B10" s="54" t="str">
        <f>+'Ergebnisliste Gesamt'!D34</f>
        <v>Schade </v>
      </c>
      <c r="C10" s="52" t="str">
        <f>+'Ergebnisliste Gesamt'!E34</f>
        <v>Bernd</v>
      </c>
      <c r="D10" s="52" t="str">
        <f>+'Ergebnisliste Gesamt'!F34</f>
        <v>Brandenburg</v>
      </c>
      <c r="E10" s="29" t="str">
        <f>+'Ergebnisliste Gesamt'!G34</f>
        <v>H - B1</v>
      </c>
      <c r="F10" s="29">
        <f>+'Ergebnisliste Gesamt'!M34</f>
        <v>579</v>
      </c>
      <c r="G10" s="49">
        <v>3</v>
      </c>
    </row>
    <row r="11" spans="1:7" ht="18">
      <c r="A11" s="24">
        <v>4</v>
      </c>
      <c r="B11" s="52" t="str">
        <f>+'Ergebnisliste Gesamt'!D82</f>
        <v>Krautwald</v>
      </c>
      <c r="C11" s="52" t="str">
        <f>+'Ergebnisliste Gesamt'!E82</f>
        <v>Jens</v>
      </c>
      <c r="D11" s="52" t="str">
        <f>+'Ergebnisliste Gesamt'!F82</f>
        <v>Thüringen </v>
      </c>
      <c r="E11" s="29" t="str">
        <f>+'Ergebnisliste Gesamt'!G82</f>
        <v>H - B1</v>
      </c>
      <c r="F11" s="29">
        <f>+'Ergebnisliste Gesamt'!M82</f>
        <v>579</v>
      </c>
      <c r="G11" s="49">
        <v>3</v>
      </c>
    </row>
    <row r="12" spans="1:7" ht="18">
      <c r="A12" s="24">
        <v>5</v>
      </c>
      <c r="B12" s="54" t="str">
        <f>+'Ergebnisliste Gesamt'!D91</f>
        <v>Schubert</v>
      </c>
      <c r="C12" s="52" t="str">
        <f>+'Ergebnisliste Gesamt'!E91</f>
        <v>Wilfried</v>
      </c>
      <c r="D12" s="52" t="str">
        <f>+'Ergebnisliste Gesamt'!F91</f>
        <v>Meckl.-Vorpom.</v>
      </c>
      <c r="E12" s="29" t="str">
        <f>+'Ergebnisliste Gesamt'!G91</f>
        <v>H - B1</v>
      </c>
      <c r="F12" s="29">
        <f>+'Ergebnisliste Gesamt'!M91</f>
        <v>577</v>
      </c>
      <c r="G12" s="49">
        <v>5</v>
      </c>
    </row>
    <row r="13" spans="1:7" ht="18">
      <c r="A13" s="24">
        <v>6</v>
      </c>
      <c r="B13" s="54" t="str">
        <f>+'Ergebnisliste Gesamt'!D93</f>
        <v>Berendt</v>
      </c>
      <c r="C13" s="52" t="str">
        <f>+'Ergebnisliste Gesamt'!E93</f>
        <v>Tilo</v>
      </c>
      <c r="D13" s="52" t="str">
        <f>+'Ergebnisliste Gesamt'!F93</f>
        <v>Sachsen-Anhalt</v>
      </c>
      <c r="E13" s="29" t="str">
        <f>+'Ergebnisliste Gesamt'!G93</f>
        <v>H - B1</v>
      </c>
      <c r="F13" s="29">
        <f>+'Ergebnisliste Gesamt'!M93</f>
        <v>575</v>
      </c>
      <c r="G13" s="49">
        <v>6</v>
      </c>
    </row>
    <row r="14" spans="1:7" ht="18">
      <c r="A14" s="24">
        <v>7</v>
      </c>
      <c r="B14" s="52" t="str">
        <f>+'Ergebnisliste Gesamt'!D45</f>
        <v>Mett</v>
      </c>
      <c r="C14" s="52" t="str">
        <f>+'Ergebnisliste Gesamt'!E45</f>
        <v>Gerhard</v>
      </c>
      <c r="D14" s="52" t="str">
        <f>+'Ergebnisliste Gesamt'!F45</f>
        <v>Thüringen </v>
      </c>
      <c r="E14" s="29" t="str">
        <f>+'Ergebnisliste Gesamt'!G45</f>
        <v>H - B1</v>
      </c>
      <c r="F14" s="29">
        <f>+'Ergebnisliste Gesamt'!M45</f>
        <v>557</v>
      </c>
      <c r="G14" s="49">
        <v>7</v>
      </c>
    </row>
    <row r="15" spans="1:7" ht="18">
      <c r="A15" s="24">
        <v>8</v>
      </c>
      <c r="B15" s="54" t="str">
        <f>+'Ergebnisliste Gesamt'!D16</f>
        <v>Schmidt</v>
      </c>
      <c r="C15" s="52" t="str">
        <f>+'Ergebnisliste Gesamt'!E16</f>
        <v>Thomas</v>
      </c>
      <c r="D15" s="52" t="str">
        <f>+'Ergebnisliste Gesamt'!F16</f>
        <v>Brandenburg</v>
      </c>
      <c r="E15" s="29" t="str">
        <f>+'Ergebnisliste Gesamt'!G16</f>
        <v>H - B1</v>
      </c>
      <c r="F15" s="29">
        <f>+'Ergebnisliste Gesamt'!M16</f>
        <v>545</v>
      </c>
      <c r="G15" s="49">
        <v>8</v>
      </c>
    </row>
    <row r="16" spans="1:7" ht="18">
      <c r="A16" s="24">
        <v>9</v>
      </c>
      <c r="B16" s="54" t="str">
        <f>+'Ergebnisliste Gesamt'!D5</f>
        <v>Wild</v>
      </c>
      <c r="C16" s="52" t="str">
        <f>+'Ergebnisliste Gesamt'!E5</f>
        <v>Johann</v>
      </c>
      <c r="D16" s="52" t="str">
        <f>+'Ergebnisliste Gesamt'!F5</f>
        <v>Bayern / Nord</v>
      </c>
      <c r="E16" s="29" t="str">
        <f>+'Ergebnisliste Gesamt'!G5</f>
        <v>H - B1</v>
      </c>
      <c r="F16" s="29">
        <f>+'Ergebnisliste Gesamt'!M5</f>
        <v>521</v>
      </c>
      <c r="G16" s="49">
        <v>9</v>
      </c>
    </row>
    <row r="17" spans="1:7" ht="18">
      <c r="A17" s="24">
        <v>10</v>
      </c>
      <c r="B17" s="52" t="str">
        <f>+'Ergebnisliste Gesamt'!D92</f>
        <v>Meyerdierks</v>
      </c>
      <c r="C17" s="52" t="str">
        <f>+'Ergebnisliste Gesamt'!E92</f>
        <v>Gerd</v>
      </c>
      <c r="D17" s="52" t="str">
        <f>+'Ergebnisliste Gesamt'!F92</f>
        <v>Bremen</v>
      </c>
      <c r="E17" s="29" t="str">
        <f>+'Ergebnisliste Gesamt'!G92</f>
        <v>H - B1</v>
      </c>
      <c r="F17" s="29">
        <f>+'Ergebnisliste Gesamt'!M92</f>
        <v>516</v>
      </c>
      <c r="G17" s="49">
        <v>10</v>
      </c>
    </row>
    <row r="18" spans="1:7" ht="18">
      <c r="A18" s="24">
        <v>11</v>
      </c>
      <c r="B18" s="54" t="str">
        <f>+'Ergebnisliste Gesamt'!D36</f>
        <v>Pfister</v>
      </c>
      <c r="C18" s="52" t="str">
        <f>+'Ergebnisliste Gesamt'!E36</f>
        <v>Rainer</v>
      </c>
      <c r="D18" s="52" t="str">
        <f>+'Ergebnisliste Gesamt'!F36</f>
        <v>Bayern / Nord</v>
      </c>
      <c r="E18" s="29" t="str">
        <f>+'Ergebnisliste Gesamt'!G36</f>
        <v>H - B1</v>
      </c>
      <c r="F18" s="29">
        <f>+'Ergebnisliste Gesamt'!M36</f>
        <v>514</v>
      </c>
      <c r="G18" s="49">
        <v>11</v>
      </c>
    </row>
    <row r="19" spans="1:7" ht="18">
      <c r="A19" s="24">
        <v>12</v>
      </c>
      <c r="B19" s="54" t="str">
        <f>+'Ergebnisliste Gesamt'!D80</f>
        <v>Gajewski</v>
      </c>
      <c r="C19" s="52" t="str">
        <f>+'Ergebnisliste Gesamt'!E80</f>
        <v>Manfred</v>
      </c>
      <c r="D19" s="52" t="str">
        <f>+'Ergebnisliste Gesamt'!F80</f>
        <v>Westfalen</v>
      </c>
      <c r="E19" s="29" t="str">
        <f>+'Ergebnisliste Gesamt'!G80</f>
        <v>H - B1</v>
      </c>
      <c r="F19" s="29">
        <f>+'Ergebnisliste Gesamt'!M80</f>
        <v>513</v>
      </c>
      <c r="G19" s="49">
        <v>12</v>
      </c>
    </row>
    <row r="20" spans="1:7" ht="18">
      <c r="A20" s="24">
        <v>13</v>
      </c>
      <c r="B20" s="52" t="str">
        <f>+'Ergebnisliste Gesamt'!D67</f>
        <v>Reicksmann</v>
      </c>
      <c r="C20" s="52" t="str">
        <f>+'Ergebnisliste Gesamt'!E67</f>
        <v>Toni</v>
      </c>
      <c r="D20" s="52" t="str">
        <f>+'Ergebnisliste Gesamt'!F67</f>
        <v>Bremen</v>
      </c>
      <c r="E20" s="29" t="str">
        <f>+'Ergebnisliste Gesamt'!G67</f>
        <v>H - B1</v>
      </c>
      <c r="F20" s="29">
        <f>+'Ergebnisliste Gesamt'!M67</f>
        <v>512</v>
      </c>
      <c r="G20" s="49">
        <v>13</v>
      </c>
    </row>
    <row r="21" spans="1:7" ht="18">
      <c r="A21" s="24">
        <v>14</v>
      </c>
      <c r="B21" s="54" t="str">
        <f>+'Ergebnisliste Gesamt'!D79</f>
        <v>Drasch</v>
      </c>
      <c r="C21" s="52" t="str">
        <f>+'Ergebnisliste Gesamt'!E79</f>
        <v>Robert</v>
      </c>
      <c r="D21" s="52" t="str">
        <f>+'Ergebnisliste Gesamt'!F79</f>
        <v>Bayern Süd</v>
      </c>
      <c r="E21" s="29" t="str">
        <f>+'Ergebnisliste Gesamt'!G79</f>
        <v>H - B1</v>
      </c>
      <c r="F21" s="29">
        <f>+'Ergebnisliste Gesamt'!M79</f>
        <v>501</v>
      </c>
      <c r="G21" s="49">
        <v>14</v>
      </c>
    </row>
    <row r="22" spans="1:7" ht="18">
      <c r="A22" s="24">
        <v>15</v>
      </c>
      <c r="B22" s="54" t="str">
        <f>+'Ergebnisliste Gesamt'!D6</f>
        <v>Kuhlmann </v>
      </c>
      <c r="C22" s="52" t="str">
        <f>+'Ergebnisliste Gesamt'!E6</f>
        <v>Heiko</v>
      </c>
      <c r="D22" s="52" t="str">
        <f>+'Ergebnisliste Gesamt'!F6</f>
        <v>Niedersachsen</v>
      </c>
      <c r="E22" s="29" t="str">
        <f>+'Ergebnisliste Gesamt'!G6</f>
        <v>H - B1</v>
      </c>
      <c r="F22" s="29">
        <f>+'Ergebnisliste Gesamt'!M6</f>
        <v>498</v>
      </c>
      <c r="G22" s="49">
        <v>15</v>
      </c>
    </row>
    <row r="23" spans="1:7" ht="18">
      <c r="A23" s="24">
        <v>16</v>
      </c>
      <c r="B23" s="54" t="str">
        <f>+'Ergebnisliste Gesamt'!D44</f>
        <v>Isenberg</v>
      </c>
      <c r="C23" s="52" t="str">
        <f>+'Ergebnisliste Gesamt'!E44</f>
        <v>Thomas</v>
      </c>
      <c r="D23" s="52" t="str">
        <f>+'Ergebnisliste Gesamt'!F44</f>
        <v>Bayern Süd</v>
      </c>
      <c r="E23" s="29" t="str">
        <f>+'Ergebnisliste Gesamt'!G44</f>
        <v>H - B1</v>
      </c>
      <c r="F23" s="29">
        <f>+'Ergebnisliste Gesamt'!M44</f>
        <v>458</v>
      </c>
      <c r="G23" s="49">
        <v>16</v>
      </c>
    </row>
    <row r="24" spans="1:7" ht="18">
      <c r="A24" s="58"/>
      <c r="B24" s="59"/>
      <c r="C24" s="59"/>
      <c r="D24" s="59"/>
      <c r="E24" s="60"/>
      <c r="F24" s="60"/>
      <c r="G24" s="61"/>
    </row>
    <row r="25" spans="1:7" ht="18">
      <c r="A25" s="15"/>
      <c r="B25" s="26"/>
      <c r="C25" s="26"/>
      <c r="D25" s="26"/>
      <c r="E25" s="62"/>
      <c r="F25" s="62"/>
      <c r="G25" s="63"/>
    </row>
    <row r="26" spans="1:7" ht="18">
      <c r="A26" s="15"/>
      <c r="B26" s="26"/>
      <c r="C26" s="26"/>
      <c r="D26" s="26"/>
      <c r="E26" s="62"/>
      <c r="F26" s="62"/>
      <c r="G26" s="63"/>
    </row>
  </sheetData>
  <sheetProtection/>
  <mergeCells count="1">
    <mergeCell ref="A1:G1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I13" sqref="I13"/>
    </sheetView>
  </sheetViews>
  <sheetFormatPr defaultColWidth="11.5546875" defaultRowHeight="15"/>
  <cols>
    <col min="1" max="1" width="5.5546875" style="0" customWidth="1"/>
    <col min="2" max="2" width="13.99609375" style="0" customWidth="1"/>
    <col min="3" max="3" width="14.5546875" style="0" customWidth="1"/>
    <col min="4" max="4" width="20.3359375" style="0" customWidth="1"/>
    <col min="5" max="5" width="8.88671875" style="9" customWidth="1"/>
    <col min="6" max="6" width="9.88671875" style="9" customWidth="1"/>
    <col min="7" max="7" width="6.88671875" style="9" customWidth="1"/>
  </cols>
  <sheetData>
    <row r="1" spans="1:7" ht="20.25">
      <c r="A1" s="117" t="s">
        <v>143</v>
      </c>
      <c r="B1" s="117"/>
      <c r="C1" s="117"/>
      <c r="D1" s="117"/>
      <c r="E1" s="117"/>
      <c r="F1" s="117"/>
      <c r="G1" s="117"/>
    </row>
    <row r="2" ht="15.75" thickBot="1"/>
    <row r="3" spans="1:7" ht="18.75" thickBot="1">
      <c r="A3" s="24"/>
      <c r="B3" s="28" t="s">
        <v>6</v>
      </c>
      <c r="C3" s="30"/>
      <c r="D3" s="32" t="s">
        <v>60</v>
      </c>
      <c r="E3" s="53"/>
      <c r="F3" s="35"/>
      <c r="G3" s="35"/>
    </row>
    <row r="4" spans="1:7" ht="18">
      <c r="A4" s="24"/>
      <c r="B4" s="33" t="s">
        <v>2</v>
      </c>
      <c r="C4" s="33" t="s">
        <v>3</v>
      </c>
      <c r="D4" s="34" t="s">
        <v>4</v>
      </c>
      <c r="E4" s="56" t="s">
        <v>6</v>
      </c>
      <c r="F4" s="56" t="s">
        <v>5</v>
      </c>
      <c r="G4" s="35" t="s">
        <v>7</v>
      </c>
    </row>
    <row r="5" spans="1:7" ht="18">
      <c r="A5" s="24">
        <v>1</v>
      </c>
      <c r="B5" s="54" t="str">
        <f>+'Ergebnisliste Gesamt'!D40</f>
        <v>Klose</v>
      </c>
      <c r="C5" s="54" t="str">
        <f>+'Ergebnisliste Gesamt'!E40</f>
        <v>Werner</v>
      </c>
      <c r="D5" s="54" t="str">
        <f>+'Ergebnisliste Gesamt'!F40</f>
        <v>Meckl.-Vorpom.</v>
      </c>
      <c r="E5" s="55" t="str">
        <f>+'Ergebnisliste Gesamt'!G40</f>
        <v>H - B2</v>
      </c>
      <c r="F5" s="55">
        <f>+'Ergebnisliste Gesamt'!M40</f>
        <v>714</v>
      </c>
      <c r="G5" s="49">
        <v>1</v>
      </c>
    </row>
    <row r="6" spans="1:7" ht="18">
      <c r="A6" s="24">
        <v>2</v>
      </c>
      <c r="B6" s="54" t="str">
        <f>+'Ergebnisliste Gesamt'!D52</f>
        <v>Hartseil </v>
      </c>
      <c r="C6" s="54" t="str">
        <f>+'Ergebnisliste Gesamt'!E52</f>
        <v>Silvio</v>
      </c>
      <c r="D6" s="54" t="str">
        <f>+'Ergebnisliste Gesamt'!F52</f>
        <v>Sachsen-Anhalt</v>
      </c>
      <c r="E6" s="55" t="str">
        <f>+'Ergebnisliste Gesamt'!G52</f>
        <v>H - B2</v>
      </c>
      <c r="F6" s="55">
        <f>+'Ergebnisliste Gesamt'!M52</f>
        <v>706</v>
      </c>
      <c r="G6" s="49">
        <v>2</v>
      </c>
    </row>
    <row r="7" spans="1:7" ht="18">
      <c r="A7" s="24">
        <v>3</v>
      </c>
      <c r="B7" s="54" t="str">
        <f>+'Ergebnisliste Gesamt'!D77</f>
        <v>Bethge</v>
      </c>
      <c r="C7" s="54" t="str">
        <f>+'Ergebnisliste Gesamt'!E77</f>
        <v>Jürgen</v>
      </c>
      <c r="D7" s="54" t="str">
        <f>+'Ergebnisliste Gesamt'!F77</f>
        <v>Sachsen-Anhalt</v>
      </c>
      <c r="E7" s="55" t="str">
        <f>+'Ergebnisliste Gesamt'!G77</f>
        <v>H - B2</v>
      </c>
      <c r="F7" s="55">
        <f>+'Ergebnisliste Gesamt'!M77</f>
        <v>698</v>
      </c>
      <c r="G7" s="49">
        <v>3</v>
      </c>
    </row>
    <row r="8" spans="1:7" ht="18">
      <c r="A8" s="24">
        <v>4</v>
      </c>
      <c r="B8" s="54" t="str">
        <f>+'Ergebnisliste Gesamt'!D86</f>
        <v>Döscher</v>
      </c>
      <c r="C8" s="54" t="str">
        <f>+'Ergebnisliste Gesamt'!E86</f>
        <v>Torsten</v>
      </c>
      <c r="D8" s="54" t="str">
        <f>+'Ergebnisliste Gesamt'!F86</f>
        <v>Schlesw.-Holstein</v>
      </c>
      <c r="E8" s="55" t="str">
        <f>+'Ergebnisliste Gesamt'!G86</f>
        <v>H - B2</v>
      </c>
      <c r="F8" s="55">
        <f>+'Ergebnisliste Gesamt'!M86</f>
        <v>694</v>
      </c>
      <c r="G8" s="49">
        <v>4</v>
      </c>
    </row>
    <row r="9" spans="1:7" ht="18">
      <c r="A9" s="24">
        <v>5</v>
      </c>
      <c r="B9" s="54" t="str">
        <f>+'Ergebnisliste Gesamt'!D15</f>
        <v>Kiegeland</v>
      </c>
      <c r="C9" s="54" t="str">
        <f>+'Ergebnisliste Gesamt'!E15</f>
        <v>Ulrich</v>
      </c>
      <c r="D9" s="54" t="str">
        <f>+'Ergebnisliste Gesamt'!F15</f>
        <v>Niedersachsen</v>
      </c>
      <c r="E9" s="55" t="str">
        <f>+'Ergebnisliste Gesamt'!G15</f>
        <v>H - B2</v>
      </c>
      <c r="F9" s="55">
        <f>+'Ergebnisliste Gesamt'!M15</f>
        <v>677</v>
      </c>
      <c r="G9" s="49">
        <v>5</v>
      </c>
    </row>
    <row r="10" spans="1:7" ht="18">
      <c r="A10" s="24">
        <v>6</v>
      </c>
      <c r="B10" s="54" t="str">
        <f>+'Ergebnisliste Gesamt'!D76</f>
        <v>Wilde</v>
      </c>
      <c r="C10" s="54" t="str">
        <f>+'Ergebnisliste Gesamt'!E76</f>
        <v>Harry</v>
      </c>
      <c r="D10" s="54" t="str">
        <f>+'Ergebnisliste Gesamt'!F76</f>
        <v>Meckl.-Vorpom.</v>
      </c>
      <c r="E10" s="55" t="str">
        <f>+'Ergebnisliste Gesamt'!G76</f>
        <v>H - B2</v>
      </c>
      <c r="F10" s="55">
        <f>+'Ergebnisliste Gesamt'!M76</f>
        <v>676</v>
      </c>
      <c r="G10" s="49">
        <v>6</v>
      </c>
    </row>
    <row r="11" spans="1:7" ht="18">
      <c r="A11" s="24">
        <v>7</v>
      </c>
      <c r="B11" s="54" t="str">
        <f>+'Ergebnisliste Gesamt'!D65</f>
        <v>Nowsky</v>
      </c>
      <c r="C11" s="54" t="str">
        <f>+'Ergebnisliste Gesamt'!E65</f>
        <v>Michael</v>
      </c>
      <c r="D11" s="54" t="str">
        <f>+'Ergebnisliste Gesamt'!F65</f>
        <v>Meckl.-Vorpom.</v>
      </c>
      <c r="E11" s="55" t="str">
        <f>+'Ergebnisliste Gesamt'!G65</f>
        <v>H - B2</v>
      </c>
      <c r="F11" s="55">
        <f>+'Ergebnisliste Gesamt'!M65</f>
        <v>665</v>
      </c>
      <c r="G11" s="49">
        <v>7</v>
      </c>
    </row>
    <row r="12" spans="1:7" ht="18">
      <c r="A12" s="24">
        <v>8</v>
      </c>
      <c r="B12" s="54" t="str">
        <f>+'Ergebnisliste Gesamt'!D30</f>
        <v>Noltemeier</v>
      </c>
      <c r="C12" s="54" t="str">
        <f>+'Ergebnisliste Gesamt'!E30</f>
        <v>Wolfgang</v>
      </c>
      <c r="D12" s="54" t="str">
        <f>+'Ergebnisliste Gesamt'!F30</f>
        <v>Niedersachsen</v>
      </c>
      <c r="E12" s="55" t="str">
        <f>+'Ergebnisliste Gesamt'!G30</f>
        <v>H - B2</v>
      </c>
      <c r="F12" s="55">
        <f>+'Ergebnisliste Gesamt'!M30</f>
        <v>655</v>
      </c>
      <c r="G12" s="49">
        <v>8</v>
      </c>
    </row>
    <row r="13" spans="1:7" ht="18">
      <c r="A13" s="24">
        <v>9</v>
      </c>
      <c r="B13" s="54" t="str">
        <f>+'Ergebnisliste Gesamt'!D22</f>
        <v>Dreher</v>
      </c>
      <c r="C13" s="54" t="str">
        <f>+'Ergebnisliste Gesamt'!E22</f>
        <v>Holger</v>
      </c>
      <c r="D13" s="54" t="str">
        <f>+'Ergebnisliste Gesamt'!F22</f>
        <v>Brandenburg</v>
      </c>
      <c r="E13" s="55" t="str">
        <f>+'Ergebnisliste Gesamt'!G22</f>
        <v>H - B2</v>
      </c>
      <c r="F13" s="55">
        <f>+'Ergebnisliste Gesamt'!M22</f>
        <v>647</v>
      </c>
      <c r="G13" s="49">
        <v>9</v>
      </c>
    </row>
    <row r="14" spans="1:7" ht="18">
      <c r="A14" s="24">
        <v>10</v>
      </c>
      <c r="B14" s="54" t="str">
        <f>+'Ergebnisliste Gesamt'!D14</f>
        <v>Warda</v>
      </c>
      <c r="C14" s="54" t="str">
        <f>+'Ergebnisliste Gesamt'!E14</f>
        <v>Manfred</v>
      </c>
      <c r="D14" s="54" t="str">
        <f>+'Ergebnisliste Gesamt'!F14</f>
        <v>Brandenburg</v>
      </c>
      <c r="E14" s="55" t="str">
        <f>+'Ergebnisliste Gesamt'!G14</f>
        <v>H - B2</v>
      </c>
      <c r="F14" s="55">
        <f>+'Ergebnisliste Gesamt'!M14</f>
        <v>644</v>
      </c>
      <c r="G14" s="49">
        <v>10</v>
      </c>
    </row>
    <row r="15" spans="1:7" ht="18">
      <c r="A15" s="24">
        <v>11</v>
      </c>
      <c r="B15" s="54" t="str">
        <f>+'Ergebnisliste Gesamt'!D88</f>
        <v>Röper</v>
      </c>
      <c r="C15" s="54" t="str">
        <f>+'Ergebnisliste Gesamt'!E88</f>
        <v>Uwe</v>
      </c>
      <c r="D15" s="54" t="str">
        <f>+'Ergebnisliste Gesamt'!F88</f>
        <v>Bremen</v>
      </c>
      <c r="E15" s="55" t="str">
        <f>+'Ergebnisliste Gesamt'!G88</f>
        <v>H - B2</v>
      </c>
      <c r="F15" s="55">
        <f>+'Ergebnisliste Gesamt'!M88</f>
        <v>628</v>
      </c>
      <c r="G15" s="49">
        <v>11</v>
      </c>
    </row>
    <row r="16" spans="1:7" ht="18">
      <c r="A16" s="24">
        <v>12</v>
      </c>
      <c r="B16" s="54" t="str">
        <f>+'Ergebnisliste Gesamt'!D78</f>
        <v>Wolf</v>
      </c>
      <c r="C16" s="54" t="str">
        <f>+'Ergebnisliste Gesamt'!E78</f>
        <v>Klaus-Dieter</v>
      </c>
      <c r="D16" s="54" t="str">
        <f>+'Ergebnisliste Gesamt'!F78</f>
        <v>Thüringen </v>
      </c>
      <c r="E16" s="55" t="str">
        <f>+'Ergebnisliste Gesamt'!G78</f>
        <v>H - B2</v>
      </c>
      <c r="F16" s="55">
        <f>+'Ergebnisliste Gesamt'!M78</f>
        <v>605</v>
      </c>
      <c r="G16" s="49">
        <v>12</v>
      </c>
    </row>
    <row r="17" spans="1:7" ht="18">
      <c r="A17" s="24">
        <v>13</v>
      </c>
      <c r="B17" s="54" t="str">
        <f>+'Ergebnisliste Gesamt'!D87</f>
        <v>Reichlmayr</v>
      </c>
      <c r="C17" s="54" t="str">
        <f>+'Ergebnisliste Gesamt'!E87</f>
        <v>Ernst</v>
      </c>
      <c r="D17" s="54" t="str">
        <f>+'Ergebnisliste Gesamt'!F87</f>
        <v>Bayern Süd</v>
      </c>
      <c r="E17" s="55" t="str">
        <f>+'Ergebnisliste Gesamt'!G87</f>
        <v>H - B2</v>
      </c>
      <c r="F17" s="55">
        <f>+'Ergebnisliste Gesamt'!M87</f>
        <v>594</v>
      </c>
      <c r="G17" s="49">
        <v>13</v>
      </c>
    </row>
    <row r="18" spans="1:7" ht="18">
      <c r="A18" s="24">
        <v>14</v>
      </c>
      <c r="B18" s="54" t="str">
        <f>+'Ergebnisliste Gesamt'!D25</f>
        <v>Bieniasch</v>
      </c>
      <c r="C18" s="54" t="str">
        <f>+'Ergebnisliste Gesamt'!E25</f>
        <v>Christian</v>
      </c>
      <c r="D18" s="54" t="str">
        <f>+'Ergebnisliste Gesamt'!F25</f>
        <v>Niedersachsen</v>
      </c>
      <c r="E18" s="55" t="str">
        <f>+'Ergebnisliste Gesamt'!G25</f>
        <v>H - B2</v>
      </c>
      <c r="F18" s="55">
        <f>+'Ergebnisliste Gesamt'!M25</f>
        <v>592</v>
      </c>
      <c r="G18" s="49">
        <v>14</v>
      </c>
    </row>
    <row r="19" spans="1:7" ht="18">
      <c r="A19" s="24">
        <v>15</v>
      </c>
      <c r="B19" s="54" t="str">
        <f>+'Ergebnisliste Gesamt'!D63</f>
        <v>Kowol</v>
      </c>
      <c r="C19" s="54" t="str">
        <f>+'Ergebnisliste Gesamt'!E63</f>
        <v>Klaus</v>
      </c>
      <c r="D19" s="54" t="str">
        <f>+'Ergebnisliste Gesamt'!F63</f>
        <v>Westfalen</v>
      </c>
      <c r="E19" s="55" t="str">
        <f>+'Ergebnisliste Gesamt'!G63</f>
        <v>H - B2</v>
      </c>
      <c r="F19" s="55">
        <f>+'Ergebnisliste Gesamt'!M63</f>
        <v>571</v>
      </c>
      <c r="G19" s="49">
        <v>15</v>
      </c>
    </row>
    <row r="20" spans="1:7" ht="18">
      <c r="A20" s="24">
        <v>16</v>
      </c>
      <c r="B20" s="54" t="str">
        <f>+'Ergebnisliste Gesamt'!D13</f>
        <v>Hildebrandt</v>
      </c>
      <c r="C20" s="54" t="str">
        <f>+'Ergebnisliste Gesamt'!E13</f>
        <v>Rainer</v>
      </c>
      <c r="D20" s="54" t="str">
        <f>+'Ergebnisliste Gesamt'!F13</f>
        <v>Bayern / Nord</v>
      </c>
      <c r="E20" s="55" t="str">
        <f>+'Ergebnisliste Gesamt'!G13</f>
        <v>H - B2</v>
      </c>
      <c r="F20" s="55">
        <f>+'Ergebnisliste Gesamt'!M13</f>
        <v>568</v>
      </c>
      <c r="G20" s="49">
        <v>16</v>
      </c>
    </row>
    <row r="21" spans="1:7" ht="18">
      <c r="A21" s="24">
        <v>17</v>
      </c>
      <c r="B21" s="54" t="str">
        <f>+'Ergebnisliste Gesamt'!D64</f>
        <v>Köpke</v>
      </c>
      <c r="C21" s="54" t="str">
        <f>+'Ergebnisliste Gesamt'!E64</f>
        <v>Christoph</v>
      </c>
      <c r="D21" s="54" t="str">
        <f>+'Ergebnisliste Gesamt'!F64</f>
        <v>Schlesw.-Holstein</v>
      </c>
      <c r="E21" s="55" t="str">
        <f>+'Ergebnisliste Gesamt'!G64</f>
        <v>H - B2</v>
      </c>
      <c r="F21" s="55">
        <f>+'Ergebnisliste Gesamt'!M64</f>
        <v>552</v>
      </c>
      <c r="G21" s="49">
        <v>17</v>
      </c>
    </row>
    <row r="22" spans="1:7" ht="18">
      <c r="A22" s="24">
        <v>18</v>
      </c>
      <c r="B22" s="54" t="str">
        <f>+'Ergebnisliste Gesamt'!D42</f>
        <v>Lepkes</v>
      </c>
      <c r="C22" s="54" t="str">
        <f>+'Ergebnisliste Gesamt'!E42</f>
        <v>Matthias</v>
      </c>
      <c r="D22" s="54" t="str">
        <f>+'Ergebnisliste Gesamt'!F42</f>
        <v>Thüringen </v>
      </c>
      <c r="E22" s="55" t="str">
        <f>+'Ergebnisliste Gesamt'!G42</f>
        <v>H - B2</v>
      </c>
      <c r="F22" s="55">
        <f>+'Ergebnisliste Gesamt'!M42</f>
        <v>538</v>
      </c>
      <c r="G22" s="49">
        <v>18</v>
      </c>
    </row>
    <row r="23" spans="1:7" ht="18">
      <c r="A23" s="24">
        <v>19</v>
      </c>
      <c r="B23" s="54" t="str">
        <f>+'Ergebnisliste Gesamt'!D41</f>
        <v>Becker</v>
      </c>
      <c r="C23" s="54" t="str">
        <f>+'Ergebnisliste Gesamt'!E41</f>
        <v>Dieter</v>
      </c>
      <c r="D23" s="54" t="str">
        <f>+'Ergebnisliste Gesamt'!F41</f>
        <v>Bremen</v>
      </c>
      <c r="E23" s="55" t="str">
        <f>+'Ergebnisliste Gesamt'!G41</f>
        <v>H - B2</v>
      </c>
      <c r="F23" s="55">
        <f>+'Ergebnisliste Gesamt'!M41</f>
        <v>537</v>
      </c>
      <c r="G23" s="49">
        <v>19</v>
      </c>
    </row>
    <row r="24" spans="1:7" ht="18">
      <c r="A24" s="24">
        <v>20</v>
      </c>
      <c r="B24" s="54" t="str">
        <f>+'Ergebnisliste Gesamt'!D51</f>
        <v>Schuster</v>
      </c>
      <c r="C24" s="54" t="str">
        <f>+'Ergebnisliste Gesamt'!E51</f>
        <v>Horst</v>
      </c>
      <c r="D24" s="54" t="str">
        <f>+'Ergebnisliste Gesamt'!F51</f>
        <v>Bayern Süd</v>
      </c>
      <c r="E24" s="55" t="str">
        <f>+'Ergebnisliste Gesamt'!G51</f>
        <v>H - B2</v>
      </c>
      <c r="F24" s="55">
        <f>+'Ergebnisliste Gesamt'!M51</f>
        <v>531</v>
      </c>
      <c r="G24" s="49">
        <v>20</v>
      </c>
    </row>
    <row r="25" spans="1:7" ht="18">
      <c r="A25" s="24">
        <v>21</v>
      </c>
      <c r="B25" s="54" t="str">
        <f>+'Ergebnisliste Gesamt'!D31</f>
        <v>Schneider</v>
      </c>
      <c r="C25" s="54" t="str">
        <f>+'Ergebnisliste Gesamt'!E31</f>
        <v>Hans-Christian</v>
      </c>
      <c r="D25" s="54" t="str">
        <f>+'Ergebnisliste Gesamt'!F31</f>
        <v>Bremen</v>
      </c>
      <c r="E25" s="55" t="str">
        <f>+'Ergebnisliste Gesamt'!G31</f>
        <v>H - B2</v>
      </c>
      <c r="F25" s="55">
        <f>+'Ergebnisliste Gesamt'!M31</f>
        <v>529</v>
      </c>
      <c r="G25" s="49">
        <v>21</v>
      </c>
    </row>
    <row r="26" spans="1:7" ht="18">
      <c r="A26" s="24">
        <v>22</v>
      </c>
      <c r="B26" s="54" t="str">
        <f>+'Ergebnisliste Gesamt'!D89</f>
        <v>Landmann </v>
      </c>
      <c r="C26" s="54" t="str">
        <f>+'Ergebnisliste Gesamt'!E89</f>
        <v>Bernd</v>
      </c>
      <c r="D26" s="54" t="str">
        <f>+'Ergebnisliste Gesamt'!F89</f>
        <v>Hessen</v>
      </c>
      <c r="E26" s="55" t="str">
        <f>+'Ergebnisliste Gesamt'!G89</f>
        <v>H - B2</v>
      </c>
      <c r="F26" s="55">
        <f>+'Ergebnisliste Gesamt'!M89</f>
        <v>518</v>
      </c>
      <c r="G26" s="49">
        <v>22</v>
      </c>
    </row>
    <row r="27" spans="1:7" ht="18">
      <c r="A27" s="24">
        <v>23</v>
      </c>
      <c r="B27" s="54" t="str">
        <f>+'Ergebnisliste Gesamt'!D32</f>
        <v>Fischer </v>
      </c>
      <c r="C27" s="54" t="str">
        <f>+'Ergebnisliste Gesamt'!E32</f>
        <v>Wilfried</v>
      </c>
      <c r="D27" s="54" t="str">
        <f>+'Ergebnisliste Gesamt'!F32</f>
        <v>Niedersachsen</v>
      </c>
      <c r="E27" s="55" t="str">
        <f>+'Ergebnisliste Gesamt'!G32</f>
        <v>H - B2</v>
      </c>
      <c r="F27" s="55">
        <f>+'Ergebnisliste Gesamt'!M32</f>
        <v>511</v>
      </c>
      <c r="G27" s="49">
        <v>23</v>
      </c>
    </row>
  </sheetData>
  <sheetProtection/>
  <mergeCells count="1">
    <mergeCell ref="A1:G1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J23" sqref="J23"/>
    </sheetView>
  </sheetViews>
  <sheetFormatPr defaultColWidth="11.5546875" defaultRowHeight="15"/>
  <cols>
    <col min="1" max="1" width="4.21484375" style="0" customWidth="1"/>
    <col min="2" max="2" width="12.10546875" style="0" customWidth="1"/>
    <col min="3" max="3" width="12.5546875" style="0" customWidth="1"/>
    <col min="4" max="4" width="21.3359375" style="0" customWidth="1"/>
    <col min="5" max="5" width="9.6640625" style="9" customWidth="1"/>
    <col min="6" max="6" width="10.3359375" style="9" customWidth="1"/>
    <col min="7" max="7" width="7.5546875" style="9" customWidth="1"/>
  </cols>
  <sheetData>
    <row r="1" spans="1:7" ht="20.25">
      <c r="A1" s="117" t="s">
        <v>143</v>
      </c>
      <c r="B1" s="117"/>
      <c r="C1" s="117"/>
      <c r="D1" s="117"/>
      <c r="E1" s="117"/>
      <c r="F1" s="117"/>
      <c r="G1" s="117"/>
    </row>
    <row r="4" ht="15.75" thickBot="1"/>
    <row r="5" spans="1:7" ht="18.75" thickBot="1">
      <c r="A5" s="24"/>
      <c r="B5" s="28" t="s">
        <v>6</v>
      </c>
      <c r="C5" s="30"/>
      <c r="D5" s="32" t="s">
        <v>82</v>
      </c>
      <c r="E5" s="53"/>
      <c r="F5" s="35"/>
      <c r="G5" s="35"/>
    </row>
    <row r="6" spans="1:7" ht="18">
      <c r="A6" s="24"/>
      <c r="B6" s="28" t="s">
        <v>2</v>
      </c>
      <c r="C6" s="28" t="s">
        <v>3</v>
      </c>
      <c r="D6" s="31" t="s">
        <v>4</v>
      </c>
      <c r="E6" s="35" t="s">
        <v>6</v>
      </c>
      <c r="F6" s="35" t="s">
        <v>5</v>
      </c>
      <c r="G6" s="35" t="s">
        <v>7</v>
      </c>
    </row>
    <row r="7" spans="1:7" ht="18">
      <c r="A7" s="24"/>
      <c r="B7" s="24"/>
      <c r="C7" s="24"/>
      <c r="D7" s="24"/>
      <c r="E7" s="29"/>
      <c r="F7" s="29"/>
      <c r="G7" s="29"/>
    </row>
    <row r="8" spans="1:7" ht="18">
      <c r="A8" s="24">
        <v>1</v>
      </c>
      <c r="B8" s="54" t="str">
        <f>+'Ergebnisliste Gesamt'!D57</f>
        <v>Rasch</v>
      </c>
      <c r="C8" s="54" t="str">
        <f>+'Ergebnisliste Gesamt'!E57</f>
        <v>Joachim</v>
      </c>
      <c r="D8" s="54" t="str">
        <f>+'Ergebnisliste Gesamt'!F57</f>
        <v>Meckl.-Vorpom.</v>
      </c>
      <c r="E8" s="55" t="str">
        <f>+'Ergebnisliste Gesamt'!G57</f>
        <v>H - B3</v>
      </c>
      <c r="F8" s="55">
        <f>+'Ergebnisliste Gesamt'!M57</f>
        <v>750</v>
      </c>
      <c r="G8" s="49">
        <v>1</v>
      </c>
    </row>
    <row r="9" spans="1:7" ht="18">
      <c r="A9" s="24">
        <v>2</v>
      </c>
      <c r="B9" s="54" t="str">
        <f>+'Ergebnisliste Gesamt'!D7</f>
        <v>Stolte</v>
      </c>
      <c r="C9" s="54" t="str">
        <f>+'Ergebnisliste Gesamt'!E7</f>
        <v>Norbert</v>
      </c>
      <c r="D9" s="54" t="str">
        <f>+'Ergebnisliste Gesamt'!F7</f>
        <v>Schlesw.-Hostein</v>
      </c>
      <c r="E9" s="55" t="str">
        <f>+'Ergebnisliste Gesamt'!G7</f>
        <v>H - B3</v>
      </c>
      <c r="F9" s="55">
        <f>+'Ergebnisliste Gesamt'!M7</f>
        <v>732</v>
      </c>
      <c r="G9" s="49">
        <v>2</v>
      </c>
    </row>
    <row r="10" spans="1:7" ht="18">
      <c r="A10" s="24">
        <v>3</v>
      </c>
      <c r="B10" s="54" t="str">
        <f>+'Ergebnisliste Gesamt'!D35</f>
        <v>Bartelt</v>
      </c>
      <c r="C10" s="54" t="str">
        <f>+'Ergebnisliste Gesamt'!E35</f>
        <v>Roland</v>
      </c>
      <c r="D10" s="54" t="str">
        <f>+'Ergebnisliste Gesamt'!F35</f>
        <v>Brandenburg</v>
      </c>
      <c r="E10" s="55" t="str">
        <f>+'Ergebnisliste Gesamt'!G35</f>
        <v>H - B3</v>
      </c>
      <c r="F10" s="55">
        <f>+'Ergebnisliste Gesamt'!M35</f>
        <v>705</v>
      </c>
      <c r="G10" s="49">
        <v>3</v>
      </c>
    </row>
    <row r="11" spans="1:7" ht="18">
      <c r="A11" s="24">
        <v>4</v>
      </c>
      <c r="B11" s="54" t="str">
        <f>+'Ergebnisliste Gesamt'!D33</f>
        <v>Paulsen</v>
      </c>
      <c r="C11" s="54" t="str">
        <f>+'Ergebnisliste Gesamt'!E33</f>
        <v>Hans</v>
      </c>
      <c r="D11" s="54" t="str">
        <f>+'Ergebnisliste Gesamt'!F33</f>
        <v>Niedersachsen</v>
      </c>
      <c r="E11" s="55" t="str">
        <f>+'Ergebnisliste Gesamt'!G33</f>
        <v>H - B3</v>
      </c>
      <c r="F11" s="55">
        <f>+'Ergebnisliste Gesamt'!M33</f>
        <v>702</v>
      </c>
      <c r="G11" s="49">
        <v>4</v>
      </c>
    </row>
    <row r="12" spans="1:7" ht="18">
      <c r="A12" s="24">
        <v>5</v>
      </c>
      <c r="B12" s="54" t="str">
        <f>+'Ergebnisliste Gesamt'!D90</f>
        <v>Küster</v>
      </c>
      <c r="C12" s="54" t="str">
        <f>+'Ergebnisliste Gesamt'!E90</f>
        <v>Rolf-Dieter</v>
      </c>
      <c r="D12" s="54" t="str">
        <f>+'Ergebnisliste Gesamt'!F90</f>
        <v>Meckl.-Vorpom.</v>
      </c>
      <c r="E12" s="55" t="str">
        <f>+'Ergebnisliste Gesamt'!G90</f>
        <v>H - B3</v>
      </c>
      <c r="F12" s="55">
        <f>+'Ergebnisliste Gesamt'!M90</f>
        <v>694</v>
      </c>
      <c r="G12" s="49">
        <v>5</v>
      </c>
    </row>
    <row r="13" spans="1:7" ht="18">
      <c r="A13" s="24">
        <v>6</v>
      </c>
      <c r="B13" s="54" t="str">
        <f>+'Ergebnisliste Gesamt'!D56</f>
        <v>Lock</v>
      </c>
      <c r="C13" s="54" t="str">
        <f>+'Ergebnisliste Gesamt'!E56</f>
        <v>Bernd</v>
      </c>
      <c r="D13" s="54" t="str">
        <f>+'Ergebnisliste Gesamt'!F56</f>
        <v>Schlesw.-Holstein</v>
      </c>
      <c r="E13" s="55" t="str">
        <f>+'Ergebnisliste Gesamt'!G56</f>
        <v>H - B3</v>
      </c>
      <c r="F13" s="55">
        <f>+'Ergebnisliste Gesamt'!M56</f>
        <v>644</v>
      </c>
      <c r="G13" s="49">
        <v>6</v>
      </c>
    </row>
    <row r="14" spans="1:7" ht="18">
      <c r="A14" s="24">
        <v>7</v>
      </c>
      <c r="B14" s="54" t="str">
        <f>+'Ergebnisliste Gesamt'!D68</f>
        <v>Bohnhardt</v>
      </c>
      <c r="C14" s="54" t="str">
        <f>+'Ergebnisliste Gesamt'!E68</f>
        <v>Volker</v>
      </c>
      <c r="D14" s="54" t="str">
        <f>+'Ergebnisliste Gesamt'!F68</f>
        <v>Thüringen </v>
      </c>
      <c r="E14" s="55" t="str">
        <f>+'Ergebnisliste Gesamt'!G68</f>
        <v>H - B3</v>
      </c>
      <c r="F14" s="55">
        <f>+'Ergebnisliste Gesamt'!M68</f>
        <v>617</v>
      </c>
      <c r="G14" s="49">
        <v>7</v>
      </c>
    </row>
    <row r="15" spans="1:7" ht="18">
      <c r="A15" s="24">
        <v>8</v>
      </c>
      <c r="B15" s="54" t="str">
        <f>+'Ergebnisliste Gesamt'!D69</f>
        <v>Heinich </v>
      </c>
      <c r="C15" s="54" t="str">
        <f>+'Ergebnisliste Gesamt'!E69</f>
        <v>Manfred</v>
      </c>
      <c r="D15" s="54" t="str">
        <f>+'Ergebnisliste Gesamt'!F69</f>
        <v>Bayern Süd</v>
      </c>
      <c r="E15" s="55" t="str">
        <f>+'Ergebnisliste Gesamt'!G69</f>
        <v>H - B3</v>
      </c>
      <c r="F15" s="55">
        <f>+'Ergebnisliste Gesamt'!M69</f>
        <v>599</v>
      </c>
      <c r="G15" s="49">
        <v>8</v>
      </c>
    </row>
    <row r="16" spans="1:7" ht="18">
      <c r="A16" s="24">
        <v>9</v>
      </c>
      <c r="B16" s="54" t="str">
        <f>+'Ergebnisliste Gesamt'!D18</f>
        <v>Klindworth</v>
      </c>
      <c r="C16" s="54" t="str">
        <f>+'Ergebnisliste Gesamt'!E18</f>
        <v>Reiner</v>
      </c>
      <c r="D16" s="54" t="str">
        <f>+'Ergebnisliste Gesamt'!F18</f>
        <v>Bremen</v>
      </c>
      <c r="E16" s="55" t="str">
        <f>+'Ergebnisliste Gesamt'!G18</f>
        <v>H - B3</v>
      </c>
      <c r="F16" s="55">
        <f>+'Ergebnisliste Gesamt'!M18</f>
        <v>588</v>
      </c>
      <c r="G16" s="49">
        <v>9</v>
      </c>
    </row>
    <row r="17" spans="1:7" ht="18">
      <c r="A17" s="24">
        <v>10</v>
      </c>
      <c r="B17" s="54" t="str">
        <f>+'Ergebnisliste Gesamt'!D46</f>
        <v>Gausmann</v>
      </c>
      <c r="C17" s="54" t="str">
        <f>+'Ergebnisliste Gesamt'!E46</f>
        <v>Reinhard</v>
      </c>
      <c r="D17" s="54" t="str">
        <f>+'Ergebnisliste Gesamt'!F46</f>
        <v>Westfalen</v>
      </c>
      <c r="E17" s="55" t="str">
        <f>+'Ergebnisliste Gesamt'!G46</f>
        <v>H - B3</v>
      </c>
      <c r="F17" s="55">
        <f>+'Ergebnisliste Gesamt'!M46</f>
        <v>584</v>
      </c>
      <c r="G17" s="49">
        <v>10</v>
      </c>
    </row>
    <row r="18" spans="1:7" ht="18">
      <c r="A18" s="24">
        <v>11</v>
      </c>
      <c r="B18" s="54" t="str">
        <f>+'Ergebnisliste Gesamt'!D70</f>
        <v>Molzen</v>
      </c>
      <c r="C18" s="54" t="str">
        <f>+'Ergebnisliste Gesamt'!E70</f>
        <v>Manfred</v>
      </c>
      <c r="D18" s="54" t="str">
        <f>+'Ergebnisliste Gesamt'!F70</f>
        <v>Hessen</v>
      </c>
      <c r="E18" s="55" t="str">
        <f>+'Ergebnisliste Gesamt'!G70</f>
        <v>H - B3</v>
      </c>
      <c r="F18" s="55">
        <f>+'Ergebnisliste Gesamt'!M70</f>
        <v>577</v>
      </c>
      <c r="G18" s="49">
        <v>11</v>
      </c>
    </row>
    <row r="19" spans="1:7" ht="18">
      <c r="A19" s="24">
        <v>12</v>
      </c>
      <c r="B19" s="54" t="str">
        <f>+'Ergebnisliste Gesamt'!D81</f>
        <v>Hüngsberg</v>
      </c>
      <c r="C19" s="54" t="str">
        <f>+'Ergebnisliste Gesamt'!E81</f>
        <v>Ewald</v>
      </c>
      <c r="D19" s="54" t="str">
        <f>+'Ergebnisliste Gesamt'!F81</f>
        <v>Hessen</v>
      </c>
      <c r="E19" s="55" t="str">
        <f>+'Ergebnisliste Gesamt'!G81</f>
        <v>H - B3</v>
      </c>
      <c r="F19" s="55">
        <f>+'Ergebnisliste Gesamt'!M81</f>
        <v>561</v>
      </c>
      <c r="G19" s="49">
        <v>12</v>
      </c>
    </row>
    <row r="20" spans="1:7" ht="18">
      <c r="A20" s="24">
        <v>13</v>
      </c>
      <c r="B20" s="54" t="str">
        <f>+'Ergebnisliste Gesamt'!D58</f>
        <v>Vötzsch</v>
      </c>
      <c r="C20" s="54" t="str">
        <f>+'Ergebnisliste Gesamt'!E58</f>
        <v>Dieter</v>
      </c>
      <c r="D20" s="54" t="str">
        <f>+'Ergebnisliste Gesamt'!F58</f>
        <v>Thüringen </v>
      </c>
      <c r="E20" s="55" t="str">
        <f>+'Ergebnisliste Gesamt'!G58</f>
        <v>H - B3</v>
      </c>
      <c r="F20" s="55">
        <f>+'Ergebnisliste Gesamt'!M58</f>
        <v>555</v>
      </c>
      <c r="G20" s="49">
        <v>13</v>
      </c>
    </row>
    <row r="21" spans="1:7" ht="18">
      <c r="A21" s="24">
        <v>14</v>
      </c>
      <c r="B21" s="54" t="str">
        <f>+'Ergebnisliste Gesamt'!D17</f>
        <v>Pressel</v>
      </c>
      <c r="C21" s="54" t="str">
        <f>+'Ergebnisliste Gesamt'!E17</f>
        <v>Thomas</v>
      </c>
      <c r="D21" s="54" t="str">
        <f>+'Ergebnisliste Gesamt'!F17</f>
        <v>Bayern / Nord</v>
      </c>
      <c r="E21" s="55" t="str">
        <f>+'Ergebnisliste Gesamt'!G17</f>
        <v>H - B3</v>
      </c>
      <c r="F21" s="55">
        <f>+'Ergebnisliste Gesamt'!M17</f>
        <v>553</v>
      </c>
      <c r="G21" s="49">
        <v>14</v>
      </c>
    </row>
    <row r="22" spans="1:7" ht="18">
      <c r="A22" s="59"/>
      <c r="B22" s="107"/>
      <c r="C22" s="107"/>
      <c r="D22" s="107"/>
      <c r="E22" s="108"/>
      <c r="F22" s="108"/>
      <c r="G22" s="61"/>
    </row>
    <row r="23" spans="1:7" ht="18">
      <c r="A23" s="26"/>
      <c r="B23" s="26"/>
      <c r="C23" s="26"/>
      <c r="D23" s="26"/>
      <c r="E23" s="62"/>
      <c r="F23" s="62"/>
      <c r="G23" s="62"/>
    </row>
  </sheetData>
  <sheetProtection/>
  <mergeCells count="1">
    <mergeCell ref="A1:G1"/>
  </mergeCells>
  <printOptions horizontalCentered="1" verticalCentered="1"/>
  <pageMargins left="0.7086614173228347" right="0.7086614173228347" top="0.7874015748031497" bottom="0.7874015748031497" header="0.31496062992125984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50"/>
  <sheetViews>
    <sheetView zoomScalePageLayoutView="0" workbookViewId="0" topLeftCell="A82">
      <selection activeCell="D105" sqref="D105"/>
    </sheetView>
  </sheetViews>
  <sheetFormatPr defaultColWidth="11.5546875" defaultRowHeight="15"/>
  <cols>
    <col min="1" max="1" width="13.5546875" style="0" customWidth="1"/>
    <col min="2" max="2" width="13.99609375" style="0" customWidth="1"/>
    <col min="3" max="3" width="8.3359375" style="0" customWidth="1"/>
    <col min="4" max="4" width="9.6640625" style="0" customWidth="1"/>
    <col min="5" max="5" width="7.88671875" style="0" customWidth="1"/>
    <col min="6" max="6" width="11.21484375" style="0" customWidth="1"/>
    <col min="7" max="7" width="10.10546875" style="71" customWidth="1"/>
    <col min="8" max="8" width="10.10546875" style="0" customWidth="1"/>
  </cols>
  <sheetData>
    <row r="1" spans="1:8" ht="20.25">
      <c r="A1" s="117" t="s">
        <v>143</v>
      </c>
      <c r="B1" s="117"/>
      <c r="C1" s="117"/>
      <c r="D1" s="117"/>
      <c r="E1" s="117"/>
      <c r="F1" s="117"/>
      <c r="G1" s="117"/>
      <c r="H1" s="57"/>
    </row>
    <row r="2" spans="1:8" ht="20.25">
      <c r="A2" s="57"/>
      <c r="B2" s="57"/>
      <c r="C2" s="57"/>
      <c r="D2" s="57"/>
      <c r="E2" s="57"/>
      <c r="F2" s="57"/>
      <c r="G2" s="57"/>
      <c r="H2" s="57"/>
    </row>
    <row r="3" spans="1:7" ht="20.25">
      <c r="A3" s="13" t="s">
        <v>102</v>
      </c>
      <c r="B3" s="8"/>
      <c r="D3" s="11"/>
      <c r="E3" s="7"/>
      <c r="F3" s="93" t="s">
        <v>7</v>
      </c>
      <c r="G3" s="109">
        <v>1</v>
      </c>
    </row>
    <row r="4" spans="1:7" ht="18.75">
      <c r="A4" s="23" t="s">
        <v>2</v>
      </c>
      <c r="B4" s="23" t="s">
        <v>3</v>
      </c>
      <c r="C4" s="23" t="s">
        <v>6</v>
      </c>
      <c r="D4" s="23" t="s">
        <v>91</v>
      </c>
      <c r="E4" s="23" t="s">
        <v>92</v>
      </c>
      <c r="F4" s="23" t="s">
        <v>93</v>
      </c>
      <c r="G4" s="75" t="s">
        <v>5</v>
      </c>
    </row>
    <row r="5" spans="1:7" ht="20.25">
      <c r="A5" s="90" t="str">
        <f>+'Ergebnisliste Gesamt'!D77</f>
        <v>Bethge</v>
      </c>
      <c r="B5" s="90" t="str">
        <f>+'Ergebnisliste Gesamt'!E77</f>
        <v>Jürgen</v>
      </c>
      <c r="C5" s="90" t="str">
        <f>+'Ergebnisliste Gesamt'!G77</f>
        <v>H - B2</v>
      </c>
      <c r="D5" s="14" t="s">
        <v>96</v>
      </c>
      <c r="E5" s="91">
        <f>+'Ergebnisliste Gesamt'!M77</f>
        <v>698</v>
      </c>
      <c r="F5" s="17">
        <f>E5*D5</f>
        <v>34.9</v>
      </c>
      <c r="G5" s="68">
        <f>F5+E5</f>
        <v>732.9</v>
      </c>
    </row>
    <row r="6" spans="1:7" ht="20.25">
      <c r="A6" s="90" t="str">
        <f>+'Ergebnisliste Gesamt'!D47</f>
        <v>Hartseil </v>
      </c>
      <c r="B6" s="90" t="str">
        <f>+'Ergebnisliste Gesamt'!E47</f>
        <v>Andrea</v>
      </c>
      <c r="C6" s="90" t="str">
        <f>+'Ergebnisliste Gesamt'!G47</f>
        <v>D - B2</v>
      </c>
      <c r="D6" s="14" t="s">
        <v>95</v>
      </c>
      <c r="E6" s="91">
        <f>+'Ergebnisliste Gesamt'!M47</f>
        <v>705</v>
      </c>
      <c r="F6" s="17">
        <f>E6*D6</f>
        <v>70.5</v>
      </c>
      <c r="G6" s="68">
        <f>F6+E6</f>
        <v>775.5</v>
      </c>
    </row>
    <row r="7" spans="1:7" ht="20.25">
      <c r="A7" s="90" t="str">
        <f>+'Ergebnisliste Gesamt'!D72</f>
        <v>Meyer</v>
      </c>
      <c r="B7" s="90" t="str">
        <f>+'Ergebnisliste Gesamt'!E72</f>
        <v>Gabriele</v>
      </c>
      <c r="C7" s="90" t="str">
        <f>+'Ergebnisliste Gesamt'!G72</f>
        <v>D - B2</v>
      </c>
      <c r="D7" s="14" t="s">
        <v>95</v>
      </c>
      <c r="E7" s="91">
        <f>+'Ergebnisliste Gesamt'!M72</f>
        <v>673</v>
      </c>
      <c r="F7" s="17">
        <f>E7*D7</f>
        <v>67.3</v>
      </c>
      <c r="G7" s="68">
        <f>F7+E7</f>
        <v>740.3</v>
      </c>
    </row>
    <row r="8" spans="1:7" ht="20.25">
      <c r="A8" s="90" t="str">
        <f>+'Ergebnisliste Gesamt'!D52</f>
        <v>Hartseil </v>
      </c>
      <c r="B8" s="90" t="str">
        <f>+'Ergebnisliste Gesamt'!E52</f>
        <v>Silvio</v>
      </c>
      <c r="C8" s="90" t="str">
        <f>+'Ergebnisliste Gesamt'!G52</f>
        <v>H - B2</v>
      </c>
      <c r="D8" s="14" t="s">
        <v>96</v>
      </c>
      <c r="E8" s="91">
        <f>+'Ergebnisliste Gesamt'!M52</f>
        <v>706</v>
      </c>
      <c r="F8" s="17">
        <f>E8*D8</f>
        <v>35.300000000000004</v>
      </c>
      <c r="G8" s="68">
        <f>F8+E8</f>
        <v>741.3</v>
      </c>
    </row>
    <row r="9" spans="1:7" ht="21" thickBot="1">
      <c r="A9" s="90" t="str">
        <f>+'Ergebnisliste Gesamt'!D43</f>
        <v>Tränkler</v>
      </c>
      <c r="B9" s="90" t="str">
        <f>+'Ergebnisliste Gesamt'!E43</f>
        <v>Peter</v>
      </c>
      <c r="C9" s="90" t="str">
        <f>+'Ergebnisliste Gesamt'!G43</f>
        <v>H - B1</v>
      </c>
      <c r="D9" s="14" t="s">
        <v>94</v>
      </c>
      <c r="E9" s="91">
        <f>+'Ergebnisliste Gesamt'!M43</f>
        <v>599</v>
      </c>
      <c r="F9" s="17">
        <f>E9*D9</f>
        <v>89.85</v>
      </c>
      <c r="G9" s="69">
        <f>F9+E9</f>
        <v>688.85</v>
      </c>
    </row>
    <row r="10" spans="1:7" ht="24" thickBot="1">
      <c r="A10" s="8"/>
      <c r="B10" s="8"/>
      <c r="C10" s="8"/>
      <c r="D10" s="8"/>
      <c r="E10" s="7"/>
      <c r="F10" s="7"/>
      <c r="G10" s="70">
        <f>SUM(G5:G9)</f>
        <v>3678.85</v>
      </c>
    </row>
    <row r="12" spans="1:7" ht="20.25">
      <c r="A12" s="16" t="s">
        <v>98</v>
      </c>
      <c r="B12" s="7"/>
      <c r="C12" s="7"/>
      <c r="D12" s="7"/>
      <c r="E12" s="92"/>
      <c r="F12" s="93" t="s">
        <v>7</v>
      </c>
      <c r="G12" s="109">
        <v>2</v>
      </c>
    </row>
    <row r="13" spans="1:8" ht="18.75">
      <c r="A13" s="18" t="s">
        <v>2</v>
      </c>
      <c r="B13" s="18" t="s">
        <v>3</v>
      </c>
      <c r="C13" s="18" t="s">
        <v>6</v>
      </c>
      <c r="D13" s="18" t="s">
        <v>91</v>
      </c>
      <c r="E13" s="23" t="s">
        <v>92</v>
      </c>
      <c r="F13" s="18" t="s">
        <v>93</v>
      </c>
      <c r="G13" s="67" t="s">
        <v>5</v>
      </c>
      <c r="H13" s="21"/>
    </row>
    <row r="14" spans="1:7" ht="20.25">
      <c r="A14" s="90" t="str">
        <f>+'Ergebnisliste Gesamt'!D40</f>
        <v>Klose</v>
      </c>
      <c r="B14" s="90" t="str">
        <f>+'Ergebnisliste Gesamt'!E40</f>
        <v>Werner</v>
      </c>
      <c r="C14" s="90" t="str">
        <f>+'Ergebnisliste Gesamt'!G40</f>
        <v>H - B2</v>
      </c>
      <c r="D14" s="27">
        <v>0.05</v>
      </c>
      <c r="E14" s="91">
        <f>+'Ergebnisliste Gesamt'!M40</f>
        <v>714</v>
      </c>
      <c r="F14" s="17">
        <f>E14*D14</f>
        <v>35.7</v>
      </c>
      <c r="G14" s="68">
        <f>E14+F14</f>
        <v>749.7</v>
      </c>
    </row>
    <row r="15" spans="1:7" ht="20.25">
      <c r="A15" s="90" t="str">
        <f>+'Ergebnisliste Gesamt'!D59</f>
        <v>Wilde</v>
      </c>
      <c r="B15" s="90" t="str">
        <f>+'Ergebnisliste Gesamt'!E59</f>
        <v>Rosalinde</v>
      </c>
      <c r="C15" s="90" t="str">
        <f>+'Ergebnisliste Gesamt'!G59</f>
        <v>D - B3</v>
      </c>
      <c r="D15" s="27">
        <v>0.05</v>
      </c>
      <c r="E15" s="91">
        <f>+'Ergebnisliste Gesamt'!M59</f>
        <v>667</v>
      </c>
      <c r="F15" s="17">
        <f>E15*D15</f>
        <v>33.35</v>
      </c>
      <c r="G15" s="68">
        <f>E15+F15</f>
        <v>700.35</v>
      </c>
    </row>
    <row r="16" spans="1:7" ht="20.25">
      <c r="A16" s="90" t="str">
        <f>+'Ergebnisliste Gesamt'!D55</f>
        <v>Manz</v>
      </c>
      <c r="B16" s="90" t="str">
        <f>+'Ergebnisliste Gesamt'!E55</f>
        <v>Willy</v>
      </c>
      <c r="C16" s="90" t="str">
        <f>+'Ergebnisliste Gesamt'!G55</f>
        <v>H - B1</v>
      </c>
      <c r="D16" s="27">
        <v>0.15</v>
      </c>
      <c r="E16" s="91">
        <f>+'Ergebnisliste Gesamt'!M55</f>
        <v>613</v>
      </c>
      <c r="F16" s="17">
        <f>E16*D16</f>
        <v>91.95</v>
      </c>
      <c r="G16" s="68">
        <f>E16+F16</f>
        <v>704.95</v>
      </c>
    </row>
    <row r="17" spans="1:7" ht="20.25">
      <c r="A17" s="90" t="str">
        <f>+'Ergebnisliste Gesamt'!D75</f>
        <v>Schur</v>
      </c>
      <c r="B17" s="90" t="str">
        <f>+'Ergebnisliste Gesamt'!E75</f>
        <v>Sylvia</v>
      </c>
      <c r="C17" s="90" t="str">
        <f>+'Ergebnisliste Gesamt'!G75</f>
        <v>D - B1</v>
      </c>
      <c r="D17" s="27">
        <v>0.2</v>
      </c>
      <c r="E17" s="91">
        <f>+'Ergebnisliste Gesamt'!M75</f>
        <v>596</v>
      </c>
      <c r="F17" s="17">
        <f>E17*D17</f>
        <v>119.2</v>
      </c>
      <c r="G17" s="68">
        <f>E17+F17</f>
        <v>715.2</v>
      </c>
    </row>
    <row r="18" spans="1:7" ht="21" thickBot="1">
      <c r="A18" s="90" t="str">
        <f>+'Ergebnisliste Gesamt'!D76</f>
        <v>Wilde</v>
      </c>
      <c r="B18" s="90" t="str">
        <f>+'Ergebnisliste Gesamt'!E76</f>
        <v>Harry</v>
      </c>
      <c r="C18" s="90" t="str">
        <f>+'Ergebnisliste Gesamt'!G76</f>
        <v>H - B2</v>
      </c>
      <c r="D18" s="27">
        <v>0.05</v>
      </c>
      <c r="E18" s="91">
        <f>+'Ergebnisliste Gesamt'!M76</f>
        <v>676</v>
      </c>
      <c r="F18" s="17">
        <f>E18*D18</f>
        <v>33.800000000000004</v>
      </c>
      <c r="G18" s="69">
        <f>E18+F18</f>
        <v>709.8</v>
      </c>
    </row>
    <row r="19" spans="1:7" ht="24" thickBot="1">
      <c r="A19" s="8"/>
      <c r="B19" s="8"/>
      <c r="C19" s="8"/>
      <c r="D19" s="8"/>
      <c r="E19" s="7"/>
      <c r="F19" s="7"/>
      <c r="G19" s="70">
        <f>SUM(G14:G18)</f>
        <v>3580</v>
      </c>
    </row>
    <row r="20" ht="15">
      <c r="I20" s="15"/>
    </row>
    <row r="21" spans="1:7" ht="21" thickBot="1">
      <c r="A21" s="13" t="s">
        <v>101</v>
      </c>
      <c r="C21" s="13"/>
      <c r="D21" s="7"/>
      <c r="E21" s="7"/>
      <c r="F21" s="93" t="s">
        <v>7</v>
      </c>
      <c r="G21" s="109">
        <v>3</v>
      </c>
    </row>
    <row r="22" spans="1:8" ht="18.75">
      <c r="A22" s="19" t="s">
        <v>2</v>
      </c>
      <c r="B22" s="20" t="s">
        <v>3</v>
      </c>
      <c r="C22" s="20" t="s">
        <v>6</v>
      </c>
      <c r="D22" s="20" t="s">
        <v>91</v>
      </c>
      <c r="E22" s="20" t="s">
        <v>92</v>
      </c>
      <c r="F22" s="20" t="s">
        <v>93</v>
      </c>
      <c r="G22" s="76" t="s">
        <v>5</v>
      </c>
      <c r="H22" s="26"/>
    </row>
    <row r="23" spans="1:7" ht="20.25">
      <c r="A23" s="90" t="str">
        <f>+'Ergebnisliste Gesamt'!D16</f>
        <v>Schmidt</v>
      </c>
      <c r="B23" s="90" t="str">
        <f>+'Ergebnisliste Gesamt'!E16</f>
        <v>Thomas</v>
      </c>
      <c r="C23" s="90" t="str">
        <f>+'Ergebnisliste Gesamt'!G16</f>
        <v>H - B1</v>
      </c>
      <c r="D23" s="14" t="s">
        <v>94</v>
      </c>
      <c r="E23" s="91">
        <f>+'Ergebnisliste Gesamt'!M16</f>
        <v>545</v>
      </c>
      <c r="F23" s="17">
        <f>E23*D23</f>
        <v>81.75</v>
      </c>
      <c r="G23" s="68">
        <f>F23+E23</f>
        <v>626.75</v>
      </c>
    </row>
    <row r="24" spans="1:7" ht="20.25">
      <c r="A24" s="90" t="str">
        <f>+'Ergebnisliste Gesamt'!D11</f>
        <v>Kemnitzer</v>
      </c>
      <c r="B24" s="90" t="str">
        <f>+'Ergebnisliste Gesamt'!E11</f>
        <v>Sabine</v>
      </c>
      <c r="C24" s="90" t="str">
        <f>+'Ergebnisliste Gesamt'!G11</f>
        <v>D - B2</v>
      </c>
      <c r="D24" s="14" t="s">
        <v>95</v>
      </c>
      <c r="E24" s="91">
        <f>+'Ergebnisliste Gesamt'!M11</f>
        <v>682</v>
      </c>
      <c r="F24" s="17">
        <f>E24*D24</f>
        <v>68.2</v>
      </c>
      <c r="G24" s="68">
        <f>F24+E24</f>
        <v>750.2</v>
      </c>
    </row>
    <row r="25" spans="1:7" ht="20.25">
      <c r="A25" s="90" t="str">
        <f>+'Ergebnisliste Gesamt'!D22</f>
        <v>Dreher</v>
      </c>
      <c r="B25" s="90" t="str">
        <f>+'Ergebnisliste Gesamt'!E22</f>
        <v>Holger</v>
      </c>
      <c r="C25" s="90" t="str">
        <f>+'Ergebnisliste Gesamt'!G22</f>
        <v>H - B2</v>
      </c>
      <c r="D25" s="27">
        <v>0.05</v>
      </c>
      <c r="E25" s="91">
        <f>+'Ergebnisliste Gesamt'!M22</f>
        <v>647</v>
      </c>
      <c r="F25" s="17">
        <f>E25*D25</f>
        <v>32.35</v>
      </c>
      <c r="G25" s="68">
        <f>F25+E25</f>
        <v>679.35</v>
      </c>
    </row>
    <row r="26" spans="1:7" ht="20.25">
      <c r="A26" s="90" t="str">
        <f>+'Ergebnisliste Gesamt'!D9</f>
        <v>Schade </v>
      </c>
      <c r="B26" s="90" t="str">
        <f>+'Ergebnisliste Gesamt'!E9</f>
        <v>Anette</v>
      </c>
      <c r="C26" s="90" t="str">
        <f>+'Ergebnisliste Gesamt'!G9</f>
        <v>D - B3</v>
      </c>
      <c r="D26" s="14" t="s">
        <v>96</v>
      </c>
      <c r="E26" s="91">
        <f>+'Ergebnisliste Gesamt'!M9</f>
        <v>661</v>
      </c>
      <c r="F26" s="17">
        <f>E26*D26</f>
        <v>33.050000000000004</v>
      </c>
      <c r="G26" s="68">
        <f>F26+E26</f>
        <v>694.05</v>
      </c>
    </row>
    <row r="27" spans="1:7" ht="21" thickBot="1">
      <c r="A27" s="90" t="str">
        <f>+'Ergebnisliste Gesamt'!D14</f>
        <v>Warda</v>
      </c>
      <c r="B27" s="90" t="str">
        <f>+'Ergebnisliste Gesamt'!E14</f>
        <v>Manfred</v>
      </c>
      <c r="C27" s="90" t="str">
        <f>+'Ergebnisliste Gesamt'!G14</f>
        <v>H - B2</v>
      </c>
      <c r="D27" s="27">
        <v>0.05</v>
      </c>
      <c r="E27" s="91">
        <f>+'Ergebnisliste Gesamt'!M14</f>
        <v>644</v>
      </c>
      <c r="F27" s="17">
        <f>E27*D27</f>
        <v>32.2</v>
      </c>
      <c r="G27" s="69">
        <f>F27+E27</f>
        <v>676.2</v>
      </c>
    </row>
    <row r="28" spans="1:7" ht="24" thickBot="1">
      <c r="A28" s="110"/>
      <c r="B28" s="110"/>
      <c r="C28" s="110"/>
      <c r="D28" s="111"/>
      <c r="E28" s="112"/>
      <c r="F28" s="113"/>
      <c r="G28" s="70">
        <f>SUM(G23:G27)</f>
        <v>3426.55</v>
      </c>
    </row>
    <row r="29" spans="1:6" ht="20.25">
      <c r="A29" s="8"/>
      <c r="B29" s="8"/>
      <c r="C29" s="8"/>
      <c r="D29" s="8"/>
      <c r="E29" s="7"/>
      <c r="F29" s="7"/>
    </row>
    <row r="30" spans="1:7" ht="20.25">
      <c r="A30" s="13" t="s">
        <v>175</v>
      </c>
      <c r="C30" s="7"/>
      <c r="D30" s="7"/>
      <c r="E30" s="7"/>
      <c r="F30" s="93" t="s">
        <v>7</v>
      </c>
      <c r="G30" s="109">
        <v>4</v>
      </c>
    </row>
    <row r="31" spans="1:7" ht="18.75">
      <c r="A31" s="23" t="s">
        <v>2</v>
      </c>
      <c r="B31" s="23" t="s">
        <v>3</v>
      </c>
      <c r="C31" s="23" t="s">
        <v>6</v>
      </c>
      <c r="D31" s="23" t="s">
        <v>91</v>
      </c>
      <c r="E31" s="23" t="s">
        <v>92</v>
      </c>
      <c r="F31" s="23" t="s">
        <v>93</v>
      </c>
      <c r="G31" s="75" t="s">
        <v>5</v>
      </c>
    </row>
    <row r="32" spans="1:7" ht="20.25">
      <c r="A32" s="90" t="str">
        <f>+'Ergebnisliste Gesamt'!D67</f>
        <v>Reicksmann</v>
      </c>
      <c r="B32" s="90" t="str">
        <f>+'Ergebnisliste Gesamt'!E67</f>
        <v>Toni</v>
      </c>
      <c r="C32" s="90" t="str">
        <f>+'Ergebnisliste Gesamt'!G67</f>
        <v>H - B1</v>
      </c>
      <c r="D32" s="14" t="s">
        <v>94</v>
      </c>
      <c r="E32" s="91">
        <f>+'Ergebnisliste Gesamt'!M67</f>
        <v>512</v>
      </c>
      <c r="F32" s="17">
        <f>E32*D32</f>
        <v>76.8</v>
      </c>
      <c r="G32" s="68">
        <f>F32+E32</f>
        <v>588.8</v>
      </c>
    </row>
    <row r="33" spans="1:7" ht="20.25">
      <c r="A33" s="90" t="str">
        <f>+'Ergebnisliste Gesamt'!D28</f>
        <v>Weiser</v>
      </c>
      <c r="B33" s="90" t="str">
        <f>+'Ergebnisliste Gesamt'!E28</f>
        <v>Liselotte</v>
      </c>
      <c r="C33" s="90" t="str">
        <f>+'Ergebnisliste Gesamt'!G28</f>
        <v>D - B3</v>
      </c>
      <c r="D33" s="14" t="s">
        <v>96</v>
      </c>
      <c r="E33" s="91">
        <f>+'Ergebnisliste Gesamt'!M28</f>
        <v>619</v>
      </c>
      <c r="F33" s="17">
        <f>E33*D33</f>
        <v>30.950000000000003</v>
      </c>
      <c r="G33" s="68">
        <f>F33+E33</f>
        <v>649.95</v>
      </c>
    </row>
    <row r="34" spans="1:7" ht="20.25">
      <c r="A34" s="90" t="str">
        <f>+'Ergebnisliste Gesamt'!D71</f>
        <v>Quatember</v>
      </c>
      <c r="B34" s="90" t="str">
        <f>+'Ergebnisliste Gesamt'!E71</f>
        <v>Karola</v>
      </c>
      <c r="C34" s="90" t="str">
        <f>+'Ergebnisliste Gesamt'!G71</f>
        <v>D - B2</v>
      </c>
      <c r="D34" s="27">
        <v>0.1</v>
      </c>
      <c r="E34" s="91">
        <f>+'Ergebnisliste Gesamt'!M71</f>
        <v>664</v>
      </c>
      <c r="F34" s="17">
        <f>E34*D34</f>
        <v>66.4</v>
      </c>
      <c r="G34" s="68">
        <f>F34+E34</f>
        <v>730.4</v>
      </c>
    </row>
    <row r="35" spans="1:8" ht="20.25">
      <c r="A35" s="90" t="str">
        <f>+'Ergebnisliste Gesamt'!D88</f>
        <v>Röper</v>
      </c>
      <c r="B35" s="90" t="str">
        <f>+'Ergebnisliste Gesamt'!E88</f>
        <v>Uwe</v>
      </c>
      <c r="C35" s="90" t="str">
        <f>+'Ergebnisliste Gesamt'!G88</f>
        <v>H - B2</v>
      </c>
      <c r="D35" s="27">
        <v>0.05</v>
      </c>
      <c r="E35" s="91">
        <f>+'Ergebnisliste Gesamt'!M88</f>
        <v>628</v>
      </c>
      <c r="F35" s="17">
        <f>E35*D35</f>
        <v>31.400000000000002</v>
      </c>
      <c r="G35" s="68">
        <f>F35+E35</f>
        <v>659.4</v>
      </c>
      <c r="H35" s="26"/>
    </row>
    <row r="36" spans="1:7" ht="21" thickBot="1">
      <c r="A36" s="90" t="str">
        <f>+'Ergebnisliste Gesamt'!D60</f>
        <v>Reicksmann</v>
      </c>
      <c r="B36" s="90" t="str">
        <f>+'Ergebnisliste Gesamt'!E60</f>
        <v>Martina</v>
      </c>
      <c r="C36" s="90" t="str">
        <f>+'Ergebnisliste Gesamt'!G60</f>
        <v>D - B2</v>
      </c>
      <c r="D36" s="14" t="s">
        <v>95</v>
      </c>
      <c r="E36" s="91">
        <f>+'Ergebnisliste Gesamt'!M60</f>
        <v>595</v>
      </c>
      <c r="F36" s="17">
        <f>E36*D36</f>
        <v>59.5</v>
      </c>
      <c r="G36" s="69">
        <f>F36+E36</f>
        <v>654.5</v>
      </c>
    </row>
    <row r="37" spans="1:7" ht="24" thickBot="1">
      <c r="A37" s="8"/>
      <c r="B37" s="8"/>
      <c r="C37" s="8"/>
      <c r="D37" s="8"/>
      <c r="E37" s="7"/>
      <c r="F37" s="7"/>
      <c r="G37" s="70">
        <f>SUM(G32:G36)</f>
        <v>3283.05</v>
      </c>
    </row>
    <row r="39" spans="1:7" ht="20.25">
      <c r="A39" s="13" t="s">
        <v>112</v>
      </c>
      <c r="C39" s="7"/>
      <c r="D39" s="7"/>
      <c r="E39" s="7"/>
      <c r="F39" s="93" t="s">
        <v>7</v>
      </c>
      <c r="G39" s="109">
        <v>5</v>
      </c>
    </row>
    <row r="40" spans="1:7" ht="18.75">
      <c r="A40" s="23" t="s">
        <v>2</v>
      </c>
      <c r="B40" s="23" t="s">
        <v>3</v>
      </c>
      <c r="C40" s="23" t="s">
        <v>6</v>
      </c>
      <c r="D40" s="23" t="s">
        <v>91</v>
      </c>
      <c r="E40" s="23" t="s">
        <v>92</v>
      </c>
      <c r="F40" s="23" t="s">
        <v>93</v>
      </c>
      <c r="G40" s="75" t="s">
        <v>5</v>
      </c>
    </row>
    <row r="41" spans="1:7" ht="20.25">
      <c r="A41" s="90" t="str">
        <f>+'Ergebnisliste Gesamt'!D24</f>
        <v>Nolle</v>
      </c>
      <c r="B41" s="90" t="str">
        <f>+'Ergebnisliste Gesamt'!E24</f>
        <v>Erika</v>
      </c>
      <c r="C41" s="90" t="str">
        <f>+'Ergebnisliste Gesamt'!G24</f>
        <v>D - B1</v>
      </c>
      <c r="D41" s="27">
        <v>0.2</v>
      </c>
      <c r="E41" s="91">
        <f>+'Ergebnisliste Gesamt'!M24</f>
        <v>455</v>
      </c>
      <c r="F41" s="17">
        <f>E41*D41</f>
        <v>91</v>
      </c>
      <c r="G41" s="68">
        <f>F41+E41</f>
        <v>546</v>
      </c>
    </row>
    <row r="42" spans="1:7" ht="20.25">
      <c r="A42" s="90" t="str">
        <f>+'Ergebnisliste Gesamt'!D25</f>
        <v>Bieniasch</v>
      </c>
      <c r="B42" s="90" t="str">
        <f>+'Ergebnisliste Gesamt'!E25</f>
        <v>Christian</v>
      </c>
      <c r="C42" s="90" t="str">
        <f>+'Ergebnisliste Gesamt'!G25</f>
        <v>H - B2</v>
      </c>
      <c r="D42" s="27">
        <v>0.05</v>
      </c>
      <c r="E42" s="91">
        <f>+'Ergebnisliste Gesamt'!M25</f>
        <v>592</v>
      </c>
      <c r="F42" s="17">
        <f>E42*D42</f>
        <v>29.6</v>
      </c>
      <c r="G42" s="68">
        <f>F42+E42</f>
        <v>621.6</v>
      </c>
    </row>
    <row r="43" spans="1:7" ht="20.25">
      <c r="A43" s="90" t="str">
        <f>+'Ergebnisliste Gesamt'!D15</f>
        <v>Kiegeland</v>
      </c>
      <c r="B43" s="90" t="str">
        <f>+'Ergebnisliste Gesamt'!E15</f>
        <v>Ulrich</v>
      </c>
      <c r="C43" s="90" t="str">
        <f>+'Ergebnisliste Gesamt'!G15</f>
        <v>H - B2</v>
      </c>
      <c r="D43" s="14" t="s">
        <v>96</v>
      </c>
      <c r="E43" s="91">
        <f>+'Ergebnisliste Gesamt'!M15</f>
        <v>677</v>
      </c>
      <c r="F43" s="17">
        <f>E43*D43</f>
        <v>33.85</v>
      </c>
      <c r="G43" s="68">
        <f>F43+E43</f>
        <v>710.85</v>
      </c>
    </row>
    <row r="44" spans="1:7" ht="20.25">
      <c r="A44" s="90" t="str">
        <f>+'Ergebnisliste Gesamt'!D33</f>
        <v>Paulsen</v>
      </c>
      <c r="B44" s="90" t="str">
        <f>+'Ergebnisliste Gesamt'!E33</f>
        <v>Hans</v>
      </c>
      <c r="C44" s="90" t="str">
        <f>+'Ergebnisliste Gesamt'!G33</f>
        <v>H - B3</v>
      </c>
      <c r="D44" s="27">
        <v>0</v>
      </c>
      <c r="E44" s="91">
        <f>+'Ergebnisliste Gesamt'!M33</f>
        <v>702</v>
      </c>
      <c r="F44" s="17">
        <f>E44*D44</f>
        <v>0</v>
      </c>
      <c r="G44" s="68">
        <f>F44+E44</f>
        <v>702</v>
      </c>
    </row>
    <row r="45" spans="1:7" ht="21" thickBot="1">
      <c r="A45" s="90" t="str">
        <f>+'Ergebnisliste Gesamt'!D26</f>
        <v>Baden</v>
      </c>
      <c r="B45" s="90" t="str">
        <f>+'Ergebnisliste Gesamt'!E26</f>
        <v>Christine</v>
      </c>
      <c r="C45" s="90" t="str">
        <f>+'Ergebnisliste Gesamt'!G26</f>
        <v>D - B2</v>
      </c>
      <c r="D45" s="27">
        <v>0.1</v>
      </c>
      <c r="E45" s="91">
        <f>+'Ergebnisliste Gesamt'!M26</f>
        <v>623</v>
      </c>
      <c r="F45" s="17">
        <f>E45*D45</f>
        <v>62.300000000000004</v>
      </c>
      <c r="G45" s="69">
        <f>F45+E45</f>
        <v>685.3</v>
      </c>
    </row>
    <row r="46" spans="1:7" ht="24" thickBot="1">
      <c r="A46" s="8"/>
      <c r="B46" s="8"/>
      <c r="C46" s="8"/>
      <c r="D46" s="8"/>
      <c r="E46" s="7"/>
      <c r="F46" s="7"/>
      <c r="G46" s="70">
        <f>SUM(G41:G45)</f>
        <v>3265.75</v>
      </c>
    </row>
    <row r="48" spans="1:7" ht="20.25">
      <c r="A48" s="13" t="s">
        <v>99</v>
      </c>
      <c r="C48" s="7"/>
      <c r="D48" s="7"/>
      <c r="E48" s="7"/>
      <c r="F48" s="93" t="s">
        <v>7</v>
      </c>
      <c r="G48" s="109">
        <v>6</v>
      </c>
    </row>
    <row r="49" spans="1:8" ht="18.75">
      <c r="A49" s="23" t="s">
        <v>2</v>
      </c>
      <c r="B49" s="23" t="s">
        <v>3</v>
      </c>
      <c r="C49" s="23" t="s">
        <v>6</v>
      </c>
      <c r="D49" s="23" t="s">
        <v>91</v>
      </c>
      <c r="E49" s="23" t="s">
        <v>92</v>
      </c>
      <c r="F49" s="23" t="s">
        <v>93</v>
      </c>
      <c r="G49" s="72" t="s">
        <v>5</v>
      </c>
      <c r="H49" s="10"/>
    </row>
    <row r="50" spans="1:7" ht="20.25">
      <c r="A50" s="90" t="str">
        <f>+'Ergebnisliste Gesamt'!D39</f>
        <v>Schmidt</v>
      </c>
      <c r="B50" s="90" t="str">
        <f>+'Ergebnisliste Gesamt'!E39</f>
        <v>Angela</v>
      </c>
      <c r="C50" s="90" t="str">
        <f>+'Ergebnisliste Gesamt'!G39</f>
        <v>D - B1</v>
      </c>
      <c r="D50" s="64">
        <v>0.2</v>
      </c>
      <c r="E50" s="91">
        <f>+'Ergebnisliste Gesamt'!M39</f>
        <v>517</v>
      </c>
      <c r="F50" s="25">
        <f>E50*D50</f>
        <v>103.4</v>
      </c>
      <c r="G50" s="73">
        <f>E50+F50</f>
        <v>620.4</v>
      </c>
    </row>
    <row r="51" spans="1:7" ht="20.25">
      <c r="A51" s="90" t="str">
        <f>+'Ergebnisliste Gesamt'!D64</f>
        <v>Köpke</v>
      </c>
      <c r="B51" s="90" t="str">
        <f>+'Ergebnisliste Gesamt'!E64</f>
        <v>Christoph</v>
      </c>
      <c r="C51" s="90" t="str">
        <f>+'Ergebnisliste Gesamt'!G64</f>
        <v>H - B2</v>
      </c>
      <c r="D51" s="27">
        <v>0.05</v>
      </c>
      <c r="E51" s="91">
        <f>+'Ergebnisliste Gesamt'!M64</f>
        <v>552</v>
      </c>
      <c r="F51" s="17">
        <f>E51*D51</f>
        <v>27.6</v>
      </c>
      <c r="G51" s="68">
        <f>E51+F51</f>
        <v>579.6</v>
      </c>
    </row>
    <row r="52" spans="1:7" ht="20.25">
      <c r="A52" s="90" t="str">
        <f>+'Ergebnisliste Gesamt'!D86</f>
        <v>Döscher</v>
      </c>
      <c r="B52" s="90" t="str">
        <f>+'Ergebnisliste Gesamt'!E86</f>
        <v>Torsten</v>
      </c>
      <c r="C52" s="90" t="str">
        <f>+'Ergebnisliste Gesamt'!G86</f>
        <v>H - B2</v>
      </c>
      <c r="D52" s="14" t="s">
        <v>96</v>
      </c>
      <c r="E52" s="91">
        <f>+'Ergebnisliste Gesamt'!M86</f>
        <v>694</v>
      </c>
      <c r="F52" s="17">
        <f>E52*D52</f>
        <v>34.7</v>
      </c>
      <c r="G52" s="68">
        <f>E52+F52</f>
        <v>728.7</v>
      </c>
    </row>
    <row r="53" spans="1:7" ht="20.25">
      <c r="A53" s="90" t="str">
        <f>+'Ergebnisliste Gesamt'!D85</f>
        <v>Döscher</v>
      </c>
      <c r="B53" s="90" t="str">
        <f>+'Ergebnisliste Gesamt'!E85</f>
        <v>Karin</v>
      </c>
      <c r="C53" s="90" t="str">
        <f>+'Ergebnisliste Gesamt'!G85</f>
        <v>D - B3</v>
      </c>
      <c r="D53" s="27">
        <v>0.05</v>
      </c>
      <c r="E53" s="91">
        <f>+'Ergebnisliste Gesamt'!M85</f>
        <v>555</v>
      </c>
      <c r="F53" s="17">
        <f>E53*D53</f>
        <v>27.75</v>
      </c>
      <c r="G53" s="68">
        <f>E53+F53</f>
        <v>582.75</v>
      </c>
    </row>
    <row r="54" spans="1:7" ht="21" thickBot="1">
      <c r="A54" s="90" t="str">
        <f>+'Ergebnisliste Gesamt'!D7</f>
        <v>Stolte</v>
      </c>
      <c r="B54" s="90" t="str">
        <f>+'Ergebnisliste Gesamt'!E7</f>
        <v>Norbert</v>
      </c>
      <c r="C54" s="90" t="str">
        <f>+'Ergebnisliste Gesamt'!G7</f>
        <v>H - B3</v>
      </c>
      <c r="D54" s="27">
        <v>0</v>
      </c>
      <c r="E54" s="91">
        <f>+'Ergebnisliste Gesamt'!M7</f>
        <v>732</v>
      </c>
      <c r="F54" s="17">
        <f>E54*D54</f>
        <v>0</v>
      </c>
      <c r="G54" s="69">
        <f>E54+F54</f>
        <v>732</v>
      </c>
    </row>
    <row r="55" spans="1:7" ht="21" thickBot="1">
      <c r="A55" s="110"/>
      <c r="B55" s="110"/>
      <c r="C55" s="110"/>
      <c r="D55" s="111"/>
      <c r="E55" s="112"/>
      <c r="F55" s="113"/>
      <c r="G55" s="74">
        <f>SUM(G50:G54)</f>
        <v>3243.45</v>
      </c>
    </row>
    <row r="56" spans="1:6" ht="20.25">
      <c r="A56" s="8"/>
      <c r="B56" s="8"/>
      <c r="C56" s="8"/>
      <c r="D56" s="8"/>
      <c r="E56" s="7"/>
      <c r="F56" s="7"/>
    </row>
    <row r="57" spans="1:7" ht="20.25">
      <c r="A57" s="13" t="s">
        <v>145</v>
      </c>
      <c r="B57" s="8"/>
      <c r="D57" s="11"/>
      <c r="E57" s="7"/>
      <c r="F57" s="93" t="s">
        <v>7</v>
      </c>
      <c r="G57" s="109">
        <v>7</v>
      </c>
    </row>
    <row r="58" spans="1:7" ht="18.75">
      <c r="A58" s="23" t="s">
        <v>2</v>
      </c>
      <c r="B58" s="23" t="s">
        <v>3</v>
      </c>
      <c r="C58" s="23" t="s">
        <v>6</v>
      </c>
      <c r="D58" s="23" t="s">
        <v>91</v>
      </c>
      <c r="E58" s="23" t="s">
        <v>92</v>
      </c>
      <c r="F58" s="23" t="s">
        <v>93</v>
      </c>
      <c r="G58" s="75" t="s">
        <v>5</v>
      </c>
    </row>
    <row r="59" spans="1:7" ht="20.25">
      <c r="A59" s="90" t="str">
        <f>+'Ergebnisliste Gesamt'!D29</f>
        <v>Hofmann</v>
      </c>
      <c r="B59" s="90" t="str">
        <f>+'Ergebnisliste Gesamt'!E29</f>
        <v>Helene</v>
      </c>
      <c r="C59" s="90" t="str">
        <f>+'Ergebnisliste Gesamt'!G29</f>
        <v>D - B2</v>
      </c>
      <c r="D59" s="27">
        <v>0.1</v>
      </c>
      <c r="E59" s="91">
        <f>+'Ergebnisliste Gesamt'!M29</f>
        <v>671</v>
      </c>
      <c r="F59" s="17">
        <f>E59*D59</f>
        <v>67.10000000000001</v>
      </c>
      <c r="G59" s="68">
        <f>F59+E59</f>
        <v>738.1</v>
      </c>
    </row>
    <row r="60" spans="1:7" ht="20.25">
      <c r="A60" s="90" t="str">
        <f>+'Ergebnisliste Gesamt'!D13</f>
        <v>Hildebrandt</v>
      </c>
      <c r="B60" s="90" t="str">
        <f>+'Ergebnisliste Gesamt'!E13</f>
        <v>Rainer</v>
      </c>
      <c r="C60" s="90" t="str">
        <f>+'Ergebnisliste Gesamt'!G13</f>
        <v>H - B2</v>
      </c>
      <c r="D60" s="27">
        <v>0.05</v>
      </c>
      <c r="E60" s="91">
        <f>+'Ergebnisliste Gesamt'!M13</f>
        <v>568</v>
      </c>
      <c r="F60" s="17">
        <f>E60*D60</f>
        <v>28.400000000000002</v>
      </c>
      <c r="G60" s="68">
        <f>F60+E60</f>
        <v>596.4</v>
      </c>
    </row>
    <row r="61" spans="1:7" ht="20.25">
      <c r="A61" s="90" t="str">
        <f>+'Ergebnisliste Gesamt'!D5</f>
        <v>Wild</v>
      </c>
      <c r="B61" s="90" t="str">
        <f>+'Ergebnisliste Gesamt'!E5</f>
        <v>Johann</v>
      </c>
      <c r="C61" s="90" t="str">
        <f>+'Ergebnisliste Gesamt'!G5</f>
        <v>H - B1</v>
      </c>
      <c r="D61" s="27">
        <v>0.15</v>
      </c>
      <c r="E61" s="91">
        <f>+'Ergebnisliste Gesamt'!M5</f>
        <v>521</v>
      </c>
      <c r="F61" s="17">
        <f>E61*D61</f>
        <v>78.14999999999999</v>
      </c>
      <c r="G61" s="68">
        <f>F61+E61</f>
        <v>599.15</v>
      </c>
    </row>
    <row r="62" spans="1:7" ht="20.25">
      <c r="A62" s="90" t="str">
        <f>+'Ergebnisliste Gesamt'!D36</f>
        <v>Pfister</v>
      </c>
      <c r="B62" s="90" t="str">
        <f>+'Ergebnisliste Gesamt'!E36</f>
        <v>Rainer</v>
      </c>
      <c r="C62" s="90" t="str">
        <f>+'Ergebnisliste Gesamt'!G36</f>
        <v>H - B1</v>
      </c>
      <c r="D62" s="27">
        <v>0.15</v>
      </c>
      <c r="E62" s="91">
        <f>+'Ergebnisliste Gesamt'!M36</f>
        <v>514</v>
      </c>
      <c r="F62" s="17">
        <f>E62*D62</f>
        <v>77.1</v>
      </c>
      <c r="G62" s="68">
        <f>F62+E62</f>
        <v>591.1</v>
      </c>
    </row>
    <row r="63" spans="1:7" ht="21" thickBot="1">
      <c r="A63" s="90" t="str">
        <f>+'Ergebnisliste Gesamt'!D17</f>
        <v>Pressel</v>
      </c>
      <c r="B63" s="90" t="str">
        <f>+'Ergebnisliste Gesamt'!E17</f>
        <v>Thomas</v>
      </c>
      <c r="C63" s="90" t="str">
        <f>+'Ergebnisliste Gesamt'!G17</f>
        <v>H - B3</v>
      </c>
      <c r="D63" s="27">
        <v>0</v>
      </c>
      <c r="E63" s="91">
        <f>+'Ergebnisliste Gesamt'!M17</f>
        <v>553</v>
      </c>
      <c r="F63" s="17">
        <f>E63*D63</f>
        <v>0</v>
      </c>
      <c r="G63" s="69">
        <f>F63+E63</f>
        <v>553</v>
      </c>
    </row>
    <row r="64" spans="1:7" ht="24" thickBot="1">
      <c r="A64" s="8"/>
      <c r="B64" s="8"/>
      <c r="C64" s="8"/>
      <c r="D64" s="8"/>
      <c r="E64" s="7"/>
      <c r="F64" s="7"/>
      <c r="G64" s="70">
        <f>SUM(G59:G63)</f>
        <v>3077.75</v>
      </c>
    </row>
    <row r="66" spans="1:7" ht="20.25">
      <c r="A66" s="13" t="s">
        <v>147</v>
      </c>
      <c r="B66" s="7"/>
      <c r="C66" s="7"/>
      <c r="D66" s="7"/>
      <c r="E66" s="7"/>
      <c r="F66" s="93" t="s">
        <v>7</v>
      </c>
      <c r="G66" s="109">
        <v>8</v>
      </c>
    </row>
    <row r="67" spans="1:8" ht="18.75">
      <c r="A67" s="23" t="s">
        <v>2</v>
      </c>
      <c r="B67" s="23" t="s">
        <v>3</v>
      </c>
      <c r="C67" s="23" t="s">
        <v>6</v>
      </c>
      <c r="D67" s="23" t="s">
        <v>91</v>
      </c>
      <c r="E67" s="23" t="s">
        <v>92</v>
      </c>
      <c r="F67" s="23" t="s">
        <v>93</v>
      </c>
      <c r="G67" s="72" t="s">
        <v>142</v>
      </c>
      <c r="H67" s="10"/>
    </row>
    <row r="68" spans="1:7" ht="20.25">
      <c r="A68" s="90" t="str">
        <f>+'Ergebnisliste Gesamt'!D45</f>
        <v>Mett</v>
      </c>
      <c r="B68" s="90" t="str">
        <f>+'Ergebnisliste Gesamt'!E45</f>
        <v>Gerhard</v>
      </c>
      <c r="C68" s="90" t="str">
        <f>+'Ergebnisliste Gesamt'!G5</f>
        <v>H - B1</v>
      </c>
      <c r="D68" s="22" t="s">
        <v>94</v>
      </c>
      <c r="E68" s="91">
        <f>+'Ergebnisliste Gesamt'!M45</f>
        <v>557</v>
      </c>
      <c r="F68" s="25">
        <f>E68*D68</f>
        <v>83.55</v>
      </c>
      <c r="G68" s="73">
        <f>F68+E68</f>
        <v>640.55</v>
      </c>
    </row>
    <row r="69" spans="1:7" ht="20.25">
      <c r="A69" s="90" t="str">
        <f>+'Ergebnisliste Gesamt'!D78</f>
        <v>Wolf</v>
      </c>
      <c r="B69" s="90" t="str">
        <f>+'Ergebnisliste Gesamt'!E78</f>
        <v>Klaus-Dieter</v>
      </c>
      <c r="C69" s="90" t="str">
        <f>+'Ergebnisliste Gesamt'!G78</f>
        <v>H - B2</v>
      </c>
      <c r="D69" s="14" t="s">
        <v>96</v>
      </c>
      <c r="E69" s="91">
        <f>+'Ergebnisliste Gesamt'!M78</f>
        <v>605</v>
      </c>
      <c r="F69" s="17">
        <f>E69*D69</f>
        <v>30.25</v>
      </c>
      <c r="G69" s="68">
        <f>F69+E69</f>
        <v>635.25</v>
      </c>
    </row>
    <row r="70" spans="1:7" ht="20.25">
      <c r="A70" s="90" t="str">
        <f>+'Ergebnisliste Gesamt'!D94</f>
        <v>Bohnhardt</v>
      </c>
      <c r="B70" s="90" t="str">
        <f>+'Ergebnisliste Gesamt'!E94</f>
        <v>Marlies</v>
      </c>
      <c r="C70" s="90" t="str">
        <f>+'Ergebnisliste Gesamt'!G94</f>
        <v>D - B3</v>
      </c>
      <c r="D70" s="14" t="s">
        <v>96</v>
      </c>
      <c r="E70" s="91">
        <f>+'Ergebnisliste Gesamt'!M94</f>
        <v>586</v>
      </c>
      <c r="F70" s="17">
        <f>E70*D70</f>
        <v>29.3</v>
      </c>
      <c r="G70" s="68">
        <f>F70+E70</f>
        <v>615.3</v>
      </c>
    </row>
    <row r="71" spans="1:7" ht="20.25">
      <c r="A71" s="90" t="str">
        <f>+'Ergebnisliste Gesamt'!D42</f>
        <v>Lepkes</v>
      </c>
      <c r="B71" s="90" t="str">
        <f>+'Ergebnisliste Gesamt'!E42</f>
        <v>Matthias</v>
      </c>
      <c r="C71" s="90" t="str">
        <f>+'Ergebnisliste Gesamt'!G42</f>
        <v>H - B2</v>
      </c>
      <c r="D71" s="27">
        <v>0.05</v>
      </c>
      <c r="E71" s="91">
        <f>+'Ergebnisliste Gesamt'!M42</f>
        <v>538</v>
      </c>
      <c r="F71" s="17">
        <f>E71*D71</f>
        <v>26.900000000000002</v>
      </c>
      <c r="G71" s="68">
        <f>F71+E71</f>
        <v>564.9</v>
      </c>
    </row>
    <row r="72" spans="1:7" ht="21" thickBot="1">
      <c r="A72" s="90" t="str">
        <f>+'Ergebnisliste Gesamt'!D68</f>
        <v>Bohnhardt</v>
      </c>
      <c r="B72" s="90" t="str">
        <f>+'Ergebnisliste Gesamt'!E68</f>
        <v>Volker</v>
      </c>
      <c r="C72" s="90" t="str">
        <f>+'Ergebnisliste Gesamt'!G68</f>
        <v>H - B3</v>
      </c>
      <c r="D72" s="14" t="s">
        <v>97</v>
      </c>
      <c r="E72" s="91">
        <f>+'Ergebnisliste Gesamt'!M68</f>
        <v>617</v>
      </c>
      <c r="F72" s="17">
        <f>E72*D72</f>
        <v>0</v>
      </c>
      <c r="G72" s="69">
        <f>F72+E72</f>
        <v>617</v>
      </c>
    </row>
    <row r="73" spans="1:7" ht="24" thickBot="1">
      <c r="A73" s="8"/>
      <c r="B73" s="8"/>
      <c r="C73" s="8"/>
      <c r="D73" s="8"/>
      <c r="E73" s="7"/>
      <c r="F73" s="7"/>
      <c r="G73" s="70">
        <f>SUM(G68:G72)</f>
        <v>3073</v>
      </c>
    </row>
    <row r="75" spans="1:7" ht="20.25">
      <c r="A75" s="13" t="s">
        <v>100</v>
      </c>
      <c r="B75" s="7"/>
      <c r="C75" s="7"/>
      <c r="D75" s="7"/>
      <c r="E75" s="7"/>
      <c r="F75" s="93" t="s">
        <v>7</v>
      </c>
      <c r="G75" s="109">
        <v>9</v>
      </c>
    </row>
    <row r="76" spans="1:8" ht="18.75">
      <c r="A76" s="23" t="s">
        <v>2</v>
      </c>
      <c r="B76" s="23" t="s">
        <v>3</v>
      </c>
      <c r="C76" s="23" t="s">
        <v>6</v>
      </c>
      <c r="D76" s="23" t="s">
        <v>91</v>
      </c>
      <c r="E76" s="23" t="s">
        <v>92</v>
      </c>
      <c r="F76" s="23" t="s">
        <v>93</v>
      </c>
      <c r="G76" s="75" t="s">
        <v>5</v>
      </c>
      <c r="H76" s="10"/>
    </row>
    <row r="77" spans="1:7" ht="20.25">
      <c r="A77" s="54" t="str">
        <f>+'Ergebnisliste Gesamt'!D49</f>
        <v>Lämmermann</v>
      </c>
      <c r="B77" s="90" t="str">
        <f>+'Ergebnisliste Gesamt'!E49</f>
        <v>Monika</v>
      </c>
      <c r="C77" s="90" t="str">
        <f>+'Ergebnisliste Gesamt'!G49</f>
        <v>D - B3</v>
      </c>
      <c r="D77" s="14" t="s">
        <v>96</v>
      </c>
      <c r="E77" s="91">
        <f>+'Ergebnisliste Gesamt'!M49</f>
        <v>597</v>
      </c>
      <c r="F77" s="17">
        <f>E77*D77</f>
        <v>29.85</v>
      </c>
      <c r="G77" s="68">
        <f>F77+E77</f>
        <v>626.85</v>
      </c>
    </row>
    <row r="78" spans="1:7" ht="20.25">
      <c r="A78" s="90" t="str">
        <f>+'Ergebnisliste Gesamt'!D69</f>
        <v>Heinich </v>
      </c>
      <c r="B78" s="90" t="str">
        <f>+'Ergebnisliste Gesamt'!E69</f>
        <v>Manfred</v>
      </c>
      <c r="C78" s="90" t="str">
        <f>+'Ergebnisliste Gesamt'!G69</f>
        <v>H - B3</v>
      </c>
      <c r="D78" s="14" t="s">
        <v>97</v>
      </c>
      <c r="E78" s="91">
        <f>+'Ergebnisliste Gesamt'!M69</f>
        <v>599</v>
      </c>
      <c r="F78" s="17">
        <f>E78*D78</f>
        <v>0</v>
      </c>
      <c r="G78" s="68">
        <f>F78+E78</f>
        <v>599</v>
      </c>
    </row>
    <row r="79" spans="1:7" ht="20.25">
      <c r="A79" s="90" t="str">
        <f>+'Ergebnisliste Gesamt'!D79</f>
        <v>Drasch</v>
      </c>
      <c r="B79" s="90" t="str">
        <f>+'Ergebnisliste Gesamt'!E79</f>
        <v>Robert</v>
      </c>
      <c r="C79" s="90" t="str">
        <f>+'Ergebnisliste Gesamt'!G79</f>
        <v>H - B1</v>
      </c>
      <c r="D79" s="14" t="s">
        <v>94</v>
      </c>
      <c r="E79" s="91">
        <f>+'Ergebnisliste Gesamt'!M79</f>
        <v>501</v>
      </c>
      <c r="F79" s="17">
        <f>E79*D79</f>
        <v>75.14999999999999</v>
      </c>
      <c r="G79" s="68">
        <f>F79+E79</f>
        <v>576.15</v>
      </c>
    </row>
    <row r="80" spans="1:7" ht="20.25">
      <c r="A80" s="90" t="str">
        <f>+'Ergebnisliste Gesamt'!D51</f>
        <v>Schuster</v>
      </c>
      <c r="B80" s="90" t="str">
        <f>+'Ergebnisliste Gesamt'!E51</f>
        <v>Horst</v>
      </c>
      <c r="C80" s="90" t="str">
        <f>+'Ergebnisliste Gesamt'!G51</f>
        <v>H - B2</v>
      </c>
      <c r="D80" s="14" t="s">
        <v>96</v>
      </c>
      <c r="E80" s="91">
        <f>+'Ergebnisliste Gesamt'!M51</f>
        <v>531</v>
      </c>
      <c r="F80" s="17">
        <f>E80*D80</f>
        <v>26.55</v>
      </c>
      <c r="G80" s="68">
        <f>F80+E80</f>
        <v>557.55</v>
      </c>
    </row>
    <row r="81" spans="1:7" ht="21" thickBot="1">
      <c r="A81" s="90" t="str">
        <f>+'Ergebnisliste Gesamt'!D87</f>
        <v>Reichlmayr</v>
      </c>
      <c r="B81" s="90" t="str">
        <f>+'Ergebnisliste Gesamt'!E87</f>
        <v>Ernst</v>
      </c>
      <c r="C81" s="90" t="str">
        <f>+'Ergebnisliste Gesamt'!G87</f>
        <v>H - B2</v>
      </c>
      <c r="D81" s="14" t="s">
        <v>96</v>
      </c>
      <c r="E81" s="91">
        <f>+'Ergebnisliste Gesamt'!M87</f>
        <v>594</v>
      </c>
      <c r="F81" s="17">
        <f>E81*D81</f>
        <v>29.700000000000003</v>
      </c>
      <c r="G81" s="69">
        <f>F81+E81</f>
        <v>623.7</v>
      </c>
    </row>
    <row r="82" spans="1:7" ht="24" thickBot="1">
      <c r="A82" s="15"/>
      <c r="B82" s="15"/>
      <c r="C82" s="15"/>
      <c r="D82" s="15"/>
      <c r="E82" s="15"/>
      <c r="F82" s="15"/>
      <c r="G82" s="70">
        <f>SUM(G77:G81)</f>
        <v>2983.25</v>
      </c>
    </row>
    <row r="84" spans="1:7" ht="20.25">
      <c r="A84" s="13" t="s">
        <v>148</v>
      </c>
      <c r="B84" s="7"/>
      <c r="C84" s="7"/>
      <c r="D84" s="7"/>
      <c r="E84" s="7"/>
      <c r="F84" s="93" t="s">
        <v>7</v>
      </c>
      <c r="G84" s="109">
        <v>10</v>
      </c>
    </row>
    <row r="85" spans="1:7" ht="18.75">
      <c r="A85" s="18" t="s">
        <v>2</v>
      </c>
      <c r="B85" s="18" t="s">
        <v>3</v>
      </c>
      <c r="C85" s="18" t="s">
        <v>6</v>
      </c>
      <c r="D85" s="18" t="s">
        <v>91</v>
      </c>
      <c r="E85" s="18" t="s">
        <v>92</v>
      </c>
      <c r="F85" s="18" t="s">
        <v>93</v>
      </c>
      <c r="G85" s="67" t="s">
        <v>5</v>
      </c>
    </row>
    <row r="86" spans="1:7" ht="20.25">
      <c r="A86" s="90" t="str">
        <f>+'Ergebnisliste Gesamt'!D84</f>
        <v>Buhl-Felden</v>
      </c>
      <c r="B86" s="90" t="str">
        <f>+'Ergebnisliste Gesamt'!E84</f>
        <v>Christtraud</v>
      </c>
      <c r="C86" s="90" t="str">
        <f>+'Ergebnisliste Gesamt'!G84</f>
        <v>D - B2</v>
      </c>
      <c r="D86" s="27">
        <v>0.1</v>
      </c>
      <c r="E86" s="91">
        <f>+'Ergebnisliste Gesamt'!M84</f>
        <v>557</v>
      </c>
      <c r="F86" s="17">
        <f>E86*D86</f>
        <v>55.7</v>
      </c>
      <c r="G86" s="68">
        <f>F86+E86</f>
        <v>612.7</v>
      </c>
    </row>
    <row r="87" spans="1:8" ht="20.25">
      <c r="A87" s="90" t="str">
        <f>+'Ergebnisliste Gesamt'!D50</f>
        <v>Landmann</v>
      </c>
      <c r="B87" s="90" t="str">
        <f>+'Ergebnisliste Gesamt'!E50</f>
        <v>Annemarie</v>
      </c>
      <c r="C87" s="90" t="str">
        <f>+'Ergebnisliste Gesamt'!G50</f>
        <v>D - B3</v>
      </c>
      <c r="D87" s="27">
        <v>0.05</v>
      </c>
      <c r="E87" s="91">
        <f>+'Ergebnisliste Gesamt'!M50</f>
        <v>564</v>
      </c>
      <c r="F87" s="17">
        <f>E87*D87</f>
        <v>28.200000000000003</v>
      </c>
      <c r="G87" s="68">
        <f>F87+E87</f>
        <v>592.2</v>
      </c>
      <c r="H87" s="10"/>
    </row>
    <row r="88" spans="1:7" ht="20.25">
      <c r="A88" s="90" t="str">
        <f>+'Ergebnisliste Gesamt'!D74</f>
        <v>Kruspe </v>
      </c>
      <c r="B88" s="90" t="str">
        <f>+'Ergebnisliste Gesamt'!E74</f>
        <v>Eva</v>
      </c>
      <c r="C88" s="90" t="str">
        <f>+'Ergebnisliste Gesamt'!G74</f>
        <v>D - B1</v>
      </c>
      <c r="D88" s="27">
        <v>0.2</v>
      </c>
      <c r="E88" s="91">
        <f>+'Ergebnisliste Gesamt'!M74</f>
        <v>487</v>
      </c>
      <c r="F88" s="17">
        <f>E88*D88</f>
        <v>97.4</v>
      </c>
      <c r="G88" s="68">
        <f>F88+E88</f>
        <v>584.4</v>
      </c>
    </row>
    <row r="89" spans="1:7" ht="20.25">
      <c r="A89" s="90" t="str">
        <f>+'Ergebnisliste Gesamt'!D89</f>
        <v>Landmann </v>
      </c>
      <c r="B89" s="90" t="str">
        <f>+'Ergebnisliste Gesamt'!E89</f>
        <v>Bernd</v>
      </c>
      <c r="C89" s="90" t="str">
        <f>+'Ergebnisliste Gesamt'!G89</f>
        <v>H - B2</v>
      </c>
      <c r="D89" s="27">
        <v>0.05</v>
      </c>
      <c r="E89" s="91">
        <f>+'Ergebnisliste Gesamt'!M89</f>
        <v>518</v>
      </c>
      <c r="F89" s="17">
        <f>E89*D89</f>
        <v>25.900000000000002</v>
      </c>
      <c r="G89" s="68">
        <f>F89+E89</f>
        <v>543.9</v>
      </c>
    </row>
    <row r="90" spans="1:7" ht="21" thickBot="1">
      <c r="A90" s="90" t="str">
        <f>+'Ergebnisliste Gesamt'!D70</f>
        <v>Molzen</v>
      </c>
      <c r="B90" s="90" t="str">
        <f>+'Ergebnisliste Gesamt'!E70</f>
        <v>Manfred</v>
      </c>
      <c r="C90" s="90" t="str">
        <f>+'Ergebnisliste Gesamt'!G7</f>
        <v>H - B3</v>
      </c>
      <c r="D90" s="14" t="s">
        <v>97</v>
      </c>
      <c r="E90" s="91">
        <f>+'Ergebnisliste Gesamt'!M70</f>
        <v>577</v>
      </c>
      <c r="F90" s="17">
        <f>E90*D90</f>
        <v>0</v>
      </c>
      <c r="G90" s="69">
        <f>F90+E90</f>
        <v>577</v>
      </c>
    </row>
    <row r="91" spans="1:7" ht="24" thickBot="1">
      <c r="A91" s="8"/>
      <c r="B91" s="8"/>
      <c r="C91" s="8"/>
      <c r="D91" s="8"/>
      <c r="E91" s="92"/>
      <c r="F91" s="7"/>
      <c r="G91" s="70">
        <f>SUM(G86:G90)</f>
        <v>2910.2000000000003</v>
      </c>
    </row>
    <row r="93" spans="1:7" ht="20.25">
      <c r="A93" s="13" t="s">
        <v>176</v>
      </c>
      <c r="C93" s="7"/>
      <c r="D93" s="7"/>
      <c r="E93" s="7"/>
      <c r="F93" s="93" t="s">
        <v>7</v>
      </c>
      <c r="G93" s="109">
        <v>11</v>
      </c>
    </row>
    <row r="94" spans="1:7" ht="18.75">
      <c r="A94" s="23" t="s">
        <v>2</v>
      </c>
      <c r="B94" s="23" t="s">
        <v>3</v>
      </c>
      <c r="C94" s="23" t="s">
        <v>6</v>
      </c>
      <c r="D94" s="23" t="s">
        <v>91</v>
      </c>
      <c r="E94" s="23" t="s">
        <v>92</v>
      </c>
      <c r="F94" s="23" t="s">
        <v>93</v>
      </c>
      <c r="G94" s="75" t="s">
        <v>5</v>
      </c>
    </row>
    <row r="95" spans="1:7" ht="20.25">
      <c r="A95" s="90" t="str">
        <f>+'Ergebnisliste Gesamt'!D66</f>
        <v>Paul</v>
      </c>
      <c r="B95" s="90" t="str">
        <f>+'Ergebnisliste Gesamt'!E66</f>
        <v>Anette</v>
      </c>
      <c r="C95" s="90" t="str">
        <f>+'Ergebnisliste Gesamt'!G66</f>
        <v>D - B1</v>
      </c>
      <c r="D95" s="27">
        <v>0.2</v>
      </c>
      <c r="E95" s="91">
        <f>+'Ergebnisliste Gesamt'!M66</f>
        <v>471</v>
      </c>
      <c r="F95" s="17">
        <f>E95*D95</f>
        <v>94.2</v>
      </c>
      <c r="G95" s="68">
        <f>F95+E95</f>
        <v>565.2</v>
      </c>
    </row>
    <row r="96" spans="1:7" ht="20.25">
      <c r="A96" s="90" t="str">
        <f>+'Ergebnisliste Gesamt'!D19</f>
        <v>Hass</v>
      </c>
      <c r="B96" s="90" t="str">
        <f>+'Ergebnisliste Gesamt'!E19</f>
        <v>Petra</v>
      </c>
      <c r="C96" s="90" t="str">
        <f>+'Ergebnisliste Gesamt'!G19</f>
        <v>D - B2</v>
      </c>
      <c r="D96" s="27">
        <v>0.1</v>
      </c>
      <c r="E96" s="91">
        <f>+'Ergebnisliste Gesamt'!M19</f>
        <v>547</v>
      </c>
      <c r="F96" s="17">
        <f>E96*D96</f>
        <v>54.7</v>
      </c>
      <c r="G96" s="68">
        <f>F96+E96</f>
        <v>601.7</v>
      </c>
    </row>
    <row r="97" spans="1:7" ht="20.25">
      <c r="A97" s="90" t="str">
        <f>+'Ergebnisliste Gesamt'!D31</f>
        <v>Schneider</v>
      </c>
      <c r="B97" s="54" t="str">
        <f>+'Ergebnisliste Gesamt'!E31</f>
        <v>Hans-Christian</v>
      </c>
      <c r="C97" s="90" t="str">
        <f>+'Ergebnisliste Gesamt'!G31</f>
        <v>H - B2</v>
      </c>
      <c r="D97" s="27">
        <v>0.05</v>
      </c>
      <c r="E97" s="91">
        <f>+'Ergebnisliste Gesamt'!M31</f>
        <v>529</v>
      </c>
      <c r="F97" s="17">
        <f>E97*D97</f>
        <v>26.450000000000003</v>
      </c>
      <c r="G97" s="68">
        <f>F97+E97</f>
        <v>555.45</v>
      </c>
    </row>
    <row r="98" spans="1:7" ht="20.25">
      <c r="A98" s="90" t="str">
        <f>+'Ergebnisliste Gesamt'!D18</f>
        <v>Klindworth</v>
      </c>
      <c r="B98" s="90" t="str">
        <f>+'Ergebnisliste Gesamt'!E18</f>
        <v>Reiner</v>
      </c>
      <c r="C98" s="90" t="str">
        <f>+'Ergebnisliste Gesamt'!G18</f>
        <v>H - B3</v>
      </c>
      <c r="D98" s="27">
        <v>0</v>
      </c>
      <c r="E98" s="91">
        <f>+'Ergebnisliste Gesamt'!M18</f>
        <v>588</v>
      </c>
      <c r="F98" s="17">
        <f>E98*D98</f>
        <v>0</v>
      </c>
      <c r="G98" s="68">
        <f>F98+E98</f>
        <v>588</v>
      </c>
    </row>
    <row r="99" spans="1:7" ht="21" thickBot="1">
      <c r="A99" s="90" t="str">
        <f>+'Ergebnisliste Gesamt'!D41</f>
        <v>Becker</v>
      </c>
      <c r="B99" s="90" t="str">
        <f>+'Ergebnisliste Gesamt'!E41</f>
        <v>Dieter</v>
      </c>
      <c r="C99" s="90" t="str">
        <f>+'Ergebnisliste Gesamt'!G41</f>
        <v>H - B2</v>
      </c>
      <c r="D99" s="27">
        <v>0.05</v>
      </c>
      <c r="E99" s="91">
        <f>+'Ergebnisliste Gesamt'!M41</f>
        <v>537</v>
      </c>
      <c r="F99" s="17">
        <f>E99*D99</f>
        <v>26.85</v>
      </c>
      <c r="G99" s="69">
        <f>F99+E99</f>
        <v>563.85</v>
      </c>
    </row>
    <row r="100" spans="1:7" ht="24" thickBot="1">
      <c r="A100" s="8"/>
      <c r="B100" s="8"/>
      <c r="C100" s="8"/>
      <c r="D100" s="8"/>
      <c r="E100" s="7"/>
      <c r="F100" s="7"/>
      <c r="G100" s="70">
        <f>SUM(G95:G99)</f>
        <v>2874.2000000000003</v>
      </c>
    </row>
    <row r="101" ht="20.25">
      <c r="A101" s="12"/>
    </row>
    <row r="102" ht="20.25">
      <c r="A102" s="12"/>
    </row>
    <row r="103" ht="20.25">
      <c r="A103" s="7"/>
    </row>
    <row r="104" ht="20.25">
      <c r="A104" s="7"/>
    </row>
    <row r="105" ht="20.25">
      <c r="A105" s="7"/>
    </row>
    <row r="106" ht="20.25">
      <c r="A106" s="7"/>
    </row>
    <row r="107" ht="20.25">
      <c r="A107" s="7"/>
    </row>
    <row r="108" ht="20.25">
      <c r="A108" s="7"/>
    </row>
    <row r="109" ht="20.25">
      <c r="A109" s="7"/>
    </row>
    <row r="110" ht="20.25">
      <c r="A110" s="7"/>
    </row>
    <row r="111" ht="20.25">
      <c r="A111" s="7"/>
    </row>
    <row r="112" ht="20.25">
      <c r="A112" s="7"/>
    </row>
    <row r="113" ht="20.25">
      <c r="A113" s="7"/>
    </row>
    <row r="114" ht="20.25">
      <c r="A114" s="7"/>
    </row>
    <row r="115" ht="20.25">
      <c r="A115" s="7"/>
    </row>
    <row r="116" ht="20.25">
      <c r="A116" s="7"/>
    </row>
    <row r="117" ht="20.25">
      <c r="A117" s="12"/>
    </row>
    <row r="118" ht="20.25">
      <c r="A118" s="12"/>
    </row>
    <row r="119" ht="20.25">
      <c r="A119" s="12"/>
    </row>
    <row r="120" ht="20.25">
      <c r="A120" s="12"/>
    </row>
    <row r="121" ht="20.25">
      <c r="A121" s="12"/>
    </row>
    <row r="122" ht="20.25">
      <c r="A122" s="12"/>
    </row>
    <row r="123" ht="20.25">
      <c r="A123" s="12"/>
    </row>
    <row r="124" ht="20.25">
      <c r="A124" s="12"/>
    </row>
    <row r="125" ht="20.25">
      <c r="A125" s="12"/>
    </row>
    <row r="126" ht="20.25">
      <c r="A126" s="7"/>
    </row>
    <row r="127" ht="20.25">
      <c r="A127" s="7"/>
    </row>
    <row r="128" ht="20.25">
      <c r="A128" s="7"/>
    </row>
    <row r="129" ht="20.25">
      <c r="A129" s="7"/>
    </row>
    <row r="130" ht="20.25">
      <c r="A130" s="7"/>
    </row>
    <row r="131" ht="20.25">
      <c r="A131" s="7"/>
    </row>
    <row r="132" ht="20.25">
      <c r="A132" s="7"/>
    </row>
    <row r="133" ht="20.25">
      <c r="A133" s="7"/>
    </row>
    <row r="134" ht="20.25">
      <c r="A134" s="7"/>
    </row>
    <row r="135" ht="20.25">
      <c r="A135" s="7"/>
    </row>
    <row r="136" ht="20.25">
      <c r="A136" s="7"/>
    </row>
    <row r="137" ht="20.25">
      <c r="A137" s="7"/>
    </row>
    <row r="138" ht="20.25">
      <c r="A138" s="7"/>
    </row>
    <row r="139" ht="20.25">
      <c r="A139" s="7"/>
    </row>
    <row r="140" ht="20.25">
      <c r="A140" s="7"/>
    </row>
    <row r="141" ht="20.25">
      <c r="A141" s="7"/>
    </row>
    <row r="142" ht="20.25">
      <c r="A142" s="7"/>
    </row>
    <row r="143" ht="20.25">
      <c r="A143" s="7"/>
    </row>
    <row r="144" ht="20.25">
      <c r="A144" s="7"/>
    </row>
    <row r="145" ht="20.25">
      <c r="A145" s="7"/>
    </row>
    <row r="146" ht="20.25">
      <c r="A146" s="7"/>
    </row>
    <row r="147" ht="20.25">
      <c r="A147" s="7"/>
    </row>
    <row r="148" ht="20.25">
      <c r="A148" s="7"/>
    </row>
    <row r="149" ht="20.25">
      <c r="A149" s="7"/>
    </row>
    <row r="150" spans="1:8" ht="20.25">
      <c r="A150" s="7"/>
      <c r="B150" s="7"/>
      <c r="C150" s="7"/>
      <c r="D150" s="7"/>
      <c r="E150" s="7"/>
      <c r="F150" s="7"/>
      <c r="G150" s="66"/>
      <c r="H150" s="7"/>
    </row>
  </sheetData>
  <sheetProtection/>
  <mergeCells count="1">
    <mergeCell ref="A1:G1"/>
  </mergeCells>
  <printOptions/>
  <pageMargins left="0.7086614173228347" right="0.3937007874015748" top="0.5905511811023623" bottom="0.5905511811023623" header="0.31496062992125984" footer="0.31496062992125984"/>
  <pageSetup horizontalDpi="600" verticalDpi="600" orientation="portrait" paperSize="9" r:id="rId1"/>
  <rowBreaks count="1" manualBreakCount="1"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 Pingert</dc:creator>
  <cp:keywords/>
  <dc:description/>
  <cp:lastModifiedBy>Doekel</cp:lastModifiedBy>
  <cp:lastPrinted>2014-04-26T13:18:50Z</cp:lastPrinted>
  <dcterms:created xsi:type="dcterms:W3CDTF">2013-04-28T11:09:33Z</dcterms:created>
  <dcterms:modified xsi:type="dcterms:W3CDTF">2014-04-28T12:13:59Z</dcterms:modified>
  <cp:category/>
  <cp:version/>
  <cp:contentType/>
  <cp:contentStatus/>
</cp:coreProperties>
</file>